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https://dochub/div/antidumpingcommission/businessfunctions/operations/steelproducts/investigations/docs/"/>
    </mc:Choice>
  </mc:AlternateContent>
  <bookViews>
    <workbookView xWindow="2445" yWindow="-60" windowWidth="15135" windowHeight="9090" tabRatio="707"/>
  </bookViews>
  <sheets>
    <sheet name="B-2 Australian sales" sheetId="3" r:id="rId1"/>
    <sheet name="B-4 Upwards sales" sheetId="17" r:id="rId2"/>
    <sheet name="B-5 Upwards selling expenses" sheetId="27" r:id="rId3"/>
    <sheet name="D-2 Domestic sales" sheetId="10" r:id="rId4"/>
    <sheet name="F-2 Third country sales" sheetId="14" r:id="rId5"/>
    <sheet name="G-3 Domestic CTM" sheetId="7" r:id="rId6"/>
    <sheet name="G-4.1 SG&amp;A listing" sheetId="24" r:id="rId7"/>
    <sheet name="G-4.2 Dom SG&amp;A calculation" sheetId="25" r:id="rId8"/>
    <sheet name="G-5 Australian CTM" sheetId="11" r:id="rId9"/>
    <sheet name="G-7.2 Raw material CTM" sheetId="28" r:id="rId10"/>
    <sheet name="G-7.4 Raw material purchase " sheetId="30" r:id="rId11"/>
    <sheet name="G-8 Upwards costs" sheetId="26" r:id="rId12"/>
    <sheet name="G-9 Capacity Utilisation" sheetId="29" r:id="rId13"/>
  </sheets>
  <calcPr calcId="152511"/>
</workbook>
</file>

<file path=xl/calcChain.xml><?xml version="1.0" encoding="utf-8"?>
<calcChain xmlns="http://schemas.openxmlformats.org/spreadsheetml/2006/main">
  <c r="J7" i="10" l="1"/>
  <c r="K9" i="30" l="1"/>
  <c r="I7" i="3" l="1"/>
  <c r="I7" i="10"/>
  <c r="G7" i="7"/>
  <c r="G7" i="11"/>
  <c r="B10" i="26" l="1"/>
  <c r="B7" i="26"/>
  <c r="B5" i="27" l="1"/>
  <c r="B8" i="25"/>
  <c r="H7" i="28" l="1"/>
  <c r="AE7" i="10" l="1"/>
  <c r="AE7" i="3"/>
  <c r="AK7" i="3"/>
  <c r="B6" i="27" l="1"/>
  <c r="B7" i="27"/>
  <c r="B13" i="26"/>
  <c r="C20" i="26" l="1"/>
  <c r="B20" i="26"/>
  <c r="C15" i="26"/>
  <c r="C14" i="26" s="1"/>
  <c r="C13" i="26" s="1"/>
  <c r="B15" i="26"/>
  <c r="B14" i="26" s="1"/>
  <c r="B6" i="26"/>
  <c r="B11" i="17"/>
  <c r="B7" i="17" l="1"/>
  <c r="N7" i="11"/>
  <c r="P7" i="11" s="1"/>
  <c r="N7" i="7"/>
  <c r="P7" i="7" s="1"/>
  <c r="B7" i="25"/>
  <c r="B9" i="25" l="1"/>
  <c r="D14" i="25" s="1"/>
  <c r="C17" i="17" l="1"/>
  <c r="C12" i="17" s="1"/>
  <c r="C11" i="17" s="1"/>
  <c r="C10" i="17" s="1"/>
  <c r="B17" i="17"/>
  <c r="B12" i="17" s="1"/>
  <c r="B10" i="17" s="1"/>
  <c r="B6" i="17" l="1"/>
  <c r="AT7" i="10"/>
  <c r="AR7" i="10" l="1"/>
  <c r="AP7" i="10"/>
  <c r="AN7" i="10"/>
  <c r="AL7" i="10"/>
  <c r="AJ7" i="10"/>
  <c r="AH7" i="10"/>
  <c r="AF7" i="10"/>
  <c r="AA7" i="10"/>
  <c r="BC7" i="3"/>
  <c r="BA7" i="3"/>
  <c r="AY7" i="3"/>
  <c r="AW7" i="3"/>
  <c r="AU7" i="3"/>
  <c r="AO7" i="3"/>
  <c r="AJ7" i="3"/>
  <c r="AH7" i="3"/>
  <c r="AL7" i="3"/>
  <c r="AS7" i="3"/>
  <c r="AQ7" i="3"/>
  <c r="AA7" i="3"/>
  <c r="U7" i="10"/>
  <c r="T7" i="3"/>
  <c r="AF7" i="3" l="1"/>
  <c r="J7" i="28"/>
</calcChain>
</file>

<file path=xl/comments1.xml><?xml version="1.0" encoding="utf-8"?>
<comments xmlns="http://schemas.openxmlformats.org/spreadsheetml/2006/main">
  <authors>
    <author>An Chew</author>
  </authors>
  <commentList>
    <comment ref="B5" authorId="0" shapeId="0">
      <text>
        <r>
          <rPr>
            <sz val="9"/>
            <color indexed="81"/>
            <rFont val="Tahoma"/>
            <family val="2"/>
          </rPr>
          <t xml:space="preserve">Please provide the total sales revenue as shown on your audited financial statement of the most recent accounting period. The objective of upwards verification is to reconcile the sales revenue you provided in the exporter questionnaire to this figure. </t>
        </r>
      </text>
    </comment>
    <comment ref="B8" authorId="0" shapeId="0">
      <text>
        <r>
          <rPr>
            <sz val="9"/>
            <color indexed="81"/>
            <rFont val="Tahoma"/>
            <family val="2"/>
          </rPr>
          <t>If the period and financial year are different, please enter the difference in revenue between the periods.</t>
        </r>
      </text>
    </comment>
    <comment ref="B9" authorId="0" shapeId="0">
      <text>
        <r>
          <rPr>
            <sz val="9"/>
            <color indexed="81"/>
            <rFont val="Tahoma"/>
            <family val="2"/>
          </rPr>
          <t xml:space="preserve">Please provide the company's total sales over the period as shown on your management accounts / management accounting system. </t>
        </r>
      </text>
    </comment>
    <comment ref="B13" authorId="0" shapeId="0">
      <text>
        <r>
          <rPr>
            <sz val="9"/>
            <color indexed="81"/>
            <rFont val="Tahoma"/>
            <family val="2"/>
          </rPr>
          <t>You may sell other products that are not under consideration. Please provide the sales revenue and quantity over the period of the other products that are not under consideration. Please provide the names of each product group that you have determined to be not the goods. Please add more rows if required and update the formula in cell B11</t>
        </r>
      </text>
    </comment>
    <comment ref="B18" authorId="0" shapeId="0">
      <text>
        <r>
          <rPr>
            <sz val="9"/>
            <color indexed="81"/>
            <rFont val="Tahoma"/>
            <family val="2"/>
          </rPr>
          <t xml:space="preserve">Enter the total sales revenue and quantity as reported in the Domestic Sales worksheet
</t>
        </r>
      </text>
    </comment>
    <comment ref="B19" authorId="0" shapeId="0">
      <text>
        <r>
          <rPr>
            <sz val="9"/>
            <color indexed="81"/>
            <rFont val="Tahoma"/>
            <family val="2"/>
          </rPr>
          <t>Enter the total sales revenue and quantity as reported in the Australian Sales worksheet</t>
        </r>
      </text>
    </comment>
    <comment ref="B20" authorId="0" shapeId="0">
      <text>
        <r>
          <rPr>
            <sz val="9"/>
            <color indexed="81"/>
            <rFont val="Tahoma"/>
            <family val="2"/>
          </rPr>
          <t>Enter the total sales revenue and quantity as reported in the Third Country Sales worksheet</t>
        </r>
      </text>
    </comment>
  </commentList>
</comments>
</file>

<file path=xl/comments2.xml><?xml version="1.0" encoding="utf-8"?>
<comments xmlns="http://schemas.openxmlformats.org/spreadsheetml/2006/main">
  <authors>
    <author>An Chew</author>
  </authors>
  <commentList>
    <comment ref="B8" authorId="0" shapeId="0">
      <text>
        <r>
          <rPr>
            <sz val="9"/>
            <color indexed="81"/>
            <rFont val="Tahoma"/>
            <family val="2"/>
          </rPr>
          <t>Enter the total direct selling expenses as reported in the Domestic sales worksheet</t>
        </r>
      </text>
    </comment>
    <comment ref="B9" authorId="0" shapeId="0">
      <text>
        <r>
          <rPr>
            <sz val="9"/>
            <color indexed="81"/>
            <rFont val="Tahoma"/>
            <family val="2"/>
          </rPr>
          <t>Enter the total direct selling expenses as reported in the Australian sales worksheet</t>
        </r>
      </text>
    </comment>
    <comment ref="B10" authorId="0" shapeId="0">
      <text>
        <r>
          <rPr>
            <sz val="9"/>
            <color indexed="81"/>
            <rFont val="Tahoma"/>
            <family val="2"/>
          </rPr>
          <t>You may have direct selling expenses that are in relation to sales to other countries or other products that are not under consideration. Please provide the direct selling expenses in relation to these sales. You may change the row labels and/or add more lines if required to demonstrate these expenses. If you add more rows, please update the formula in cell B7</t>
        </r>
      </text>
    </comment>
  </commentList>
</comments>
</file>

<file path=xl/comments3.xml><?xml version="1.0" encoding="utf-8"?>
<comments xmlns="http://schemas.openxmlformats.org/spreadsheetml/2006/main">
  <authors>
    <author>An Chew</author>
  </authors>
  <commentList>
    <comment ref="B5" authorId="0" shapeId="0">
      <text>
        <r>
          <rPr>
            <sz val="9"/>
            <color indexed="81"/>
            <rFont val="Tahoma"/>
            <family val="2"/>
          </rPr>
          <t xml:space="preserve">Please provide the total cost of sales / cost of goods sold as shown on your audited financial statement of the most recent accounting period. The objective of upwards verification is to reconcile the cost to make values you provided in the exporter questionnaire to this figure. </t>
        </r>
      </text>
    </comment>
    <comment ref="B8" authorId="0" shapeId="0">
      <text>
        <r>
          <rPr>
            <sz val="9"/>
            <color indexed="81"/>
            <rFont val="Tahoma"/>
            <family val="2"/>
          </rPr>
          <t>If the period and financial year are different, please enter the difference in cost of sales/COGS between the periods.</t>
        </r>
      </text>
    </comment>
    <comment ref="B9" authorId="0" shapeId="0">
      <text>
        <r>
          <rPr>
            <sz val="9"/>
            <color indexed="81"/>
            <rFont val="Tahoma"/>
            <family val="2"/>
          </rPr>
          <t xml:space="preserve">Please provide the company's total cost of sales/COGS over the period as shown on your management accounts / management accounting system. </t>
        </r>
      </text>
    </comment>
    <comment ref="B11" authorId="0" shapeId="0">
      <text>
        <r>
          <rPr>
            <sz val="9"/>
            <color indexed="81"/>
            <rFont val="Tahoma"/>
            <family val="2"/>
          </rPr>
          <t>Please provide the change in finish goods inventory over the period. This usually relates to the difference between the cost of goods sold and costs of production</t>
        </r>
      </text>
    </comment>
    <comment ref="B12" authorId="0" shapeId="0">
      <text>
        <r>
          <rPr>
            <sz val="9"/>
            <color indexed="81"/>
            <rFont val="Tahoma"/>
            <family val="2"/>
          </rPr>
          <t xml:space="preserve">Please provide the company's total cost to make/cost of production over the period as shown on your management accounts / management accounting system. </t>
        </r>
      </text>
    </comment>
    <comment ref="B16" authorId="0" shapeId="0">
      <text>
        <r>
          <rPr>
            <sz val="9"/>
            <color indexed="81"/>
            <rFont val="Tahoma"/>
            <family val="2"/>
          </rPr>
          <t>You may manufacture other products that are not under consideration. Please provide the cost to make and production quantity over the period of the other products that are not under consideration. Please provide the names of each product group that you have determined to be not the goods. Please add more rows if required and update the formula in cell B14</t>
        </r>
      </text>
    </comment>
    <comment ref="B21" authorId="0" shapeId="0">
      <text>
        <r>
          <rPr>
            <sz val="9"/>
            <color indexed="81"/>
            <rFont val="Tahoma"/>
            <family val="2"/>
          </rPr>
          <t xml:space="preserve">Enter the total cost to make and production quantity as reported in the Domestic CTM worksheet
</t>
        </r>
      </text>
    </comment>
    <comment ref="B22" authorId="0" shapeId="0">
      <text>
        <r>
          <rPr>
            <sz val="9"/>
            <color indexed="81"/>
            <rFont val="Tahoma"/>
            <family val="2"/>
          </rPr>
          <t>Enter the total cost to make and production quantity as reported in the Australian CTM worksheet</t>
        </r>
      </text>
    </comment>
    <comment ref="B23" authorId="0" shapeId="0">
      <text>
        <r>
          <rPr>
            <sz val="9"/>
            <color indexed="81"/>
            <rFont val="Tahoma"/>
            <family val="2"/>
          </rPr>
          <t>Enter the total cost to make and production quantity</t>
        </r>
      </text>
    </comment>
  </commentList>
</comments>
</file>

<file path=xl/sharedStrings.xml><?xml version="1.0" encoding="utf-8"?>
<sst xmlns="http://schemas.openxmlformats.org/spreadsheetml/2006/main" count="753" uniqueCount="378">
  <si>
    <t>INSERT COMPANY NAME</t>
  </si>
  <si>
    <t xml:space="preserve">Notes:  [1]  </t>
  </si>
  <si>
    <t xml:space="preserve">[2]  </t>
  </si>
  <si>
    <t xml:space="preserve">[3]  </t>
  </si>
  <si>
    <t xml:space="preserve">[4]  </t>
  </si>
  <si>
    <t xml:space="preserve">[5]  </t>
  </si>
  <si>
    <t xml:space="preserve">[6]  </t>
  </si>
  <si>
    <t xml:space="preserve">[7]  </t>
  </si>
  <si>
    <t xml:space="preserve">[8]  </t>
  </si>
  <si>
    <t xml:space="preserve">[9]  </t>
  </si>
  <si>
    <t xml:space="preserve">[10]  </t>
  </si>
  <si>
    <t xml:space="preserve">[11]  </t>
  </si>
  <si>
    <t xml:space="preserve">[12]  </t>
  </si>
  <si>
    <t xml:space="preserve">[13]  </t>
  </si>
  <si>
    <t xml:space="preserve">[14]  </t>
  </si>
  <si>
    <t xml:space="preserve">[15]  </t>
  </si>
  <si>
    <t xml:space="preserve">[16]  </t>
  </si>
  <si>
    <t xml:space="preserve">[17]  </t>
  </si>
  <si>
    <t xml:space="preserve">[18]  </t>
  </si>
  <si>
    <t xml:space="preserve">[19]  </t>
  </si>
  <si>
    <t xml:space="preserve">[20]  </t>
  </si>
  <si>
    <t xml:space="preserve">[21]  </t>
  </si>
  <si>
    <t xml:space="preserve">[22]  </t>
  </si>
  <si>
    <t xml:space="preserve">[23]  </t>
  </si>
  <si>
    <t xml:space="preserve">[24]  </t>
  </si>
  <si>
    <t xml:space="preserve">[25]  </t>
  </si>
  <si>
    <t xml:space="preserve">[26]  </t>
  </si>
  <si>
    <t xml:space="preserve">[27]  </t>
  </si>
  <si>
    <t>Code used in your records for the model/grade/type identified.  Explain the product codes in your submission.</t>
  </si>
  <si>
    <t>If you consider that a date other than the invoice date best establishes the material terms of sale, report that date.  For example, order confirmation, contract, or purchase order date.</t>
  </si>
  <si>
    <t>Gross invoice value shown on invoice in the currency of sale, excluding taxes.</t>
  </si>
  <si>
    <t>If applicable, the amount of any discount deducted on the invoice on each transaction.  If a % discount applies show that % discount applying in another column.</t>
  </si>
  <si>
    <t>Any other charges, or price reductions, that affect the net invoice value. Insert additional columns and provide a description.</t>
  </si>
  <si>
    <t>Packing expenses.</t>
  </si>
  <si>
    <t>Names of your customers.</t>
  </si>
  <si>
    <t>Delivery terms eg. CIF, C&amp;F, FOB, DDP (in accordance with Incoterms).</t>
  </si>
  <si>
    <t>The currency used on the invoice.</t>
  </si>
  <si>
    <t>The net invoice value expressed in your domestic currency as it is entered in your accounting system.</t>
  </si>
  <si>
    <t>Inland transportation costs included in the selling price. For export sales this is the inland freight from factory to port in the country of export.</t>
  </si>
  <si>
    <t>brokers fees, clearance fees, bank charges, letter of credit fees, &amp; other ancillary charges .</t>
  </si>
  <si>
    <t>Warranty &amp; guarantee expenses.</t>
  </si>
  <si>
    <t>Expenses for after sale services, such as technical assistance or installation costs.</t>
  </si>
  <si>
    <t>Commissions paid.  If more than one type is paid insert additional columns of data.  Indicate in your response to question B.2 whether the commission is a pre or post</t>
  </si>
  <si>
    <t xml:space="preserve">exportation expense having regard to the date of sale.   </t>
  </si>
  <si>
    <t>Names of your customers.  If an English version of the name is not easily produced from your automated systems, show a customer code number and in a separate</t>
  </si>
  <si>
    <t xml:space="preserve">table list each code and name.   </t>
  </si>
  <si>
    <t>Delivery terms eg. ex-factory, free on truck, delivered into store.</t>
  </si>
  <si>
    <t>Inland transportation costs included in the selling price.</t>
  </si>
  <si>
    <t>Handling, loading &amp; ancillary expenses.</t>
  </si>
  <si>
    <t>Commissions paid.  If more than one type is paid insert additional columns of data.</t>
  </si>
  <si>
    <t>Total cost to make</t>
  </si>
  <si>
    <r>
      <t xml:space="preserve">The </t>
    </r>
    <r>
      <rPr>
        <b/>
        <sz val="10"/>
        <rFont val="Arial"/>
        <family val="2"/>
      </rPr>
      <t>actual</t>
    </r>
    <r>
      <rPr>
        <sz val="10"/>
        <rFont val="Arial"/>
        <family val="2"/>
      </rPr>
      <t xml:space="preserve"> amount of ocean freight incurred on each export shipment listed.</t>
    </r>
  </si>
  <si>
    <t>[3]</t>
  </si>
  <si>
    <t>[1]</t>
  </si>
  <si>
    <t>[2]</t>
  </si>
  <si>
    <t>[4]</t>
  </si>
  <si>
    <t>[5]</t>
  </si>
  <si>
    <t>[6]</t>
  </si>
  <si>
    <t>[7]</t>
  </si>
  <si>
    <t>[8]</t>
  </si>
  <si>
    <t>[9]</t>
  </si>
  <si>
    <t>[10]</t>
  </si>
  <si>
    <t>[11]</t>
  </si>
  <si>
    <t>[12]</t>
  </si>
  <si>
    <t>[13]</t>
  </si>
  <si>
    <t>[14]</t>
  </si>
  <si>
    <t>[15]</t>
  </si>
  <si>
    <t>[16]</t>
  </si>
  <si>
    <t>[17]</t>
  </si>
  <si>
    <t>[18]</t>
  </si>
  <si>
    <t>[19]</t>
  </si>
  <si>
    <t>[20]</t>
  </si>
  <si>
    <t>[21]</t>
  </si>
  <si>
    <t>[22]</t>
  </si>
  <si>
    <t>[23]</t>
  </si>
  <si>
    <t>[24]</t>
  </si>
  <si>
    <t>[25]</t>
  </si>
  <si>
    <t>[26]</t>
  </si>
  <si>
    <t>[27]</t>
  </si>
  <si>
    <t>Discounts</t>
  </si>
  <si>
    <t>Rebates</t>
  </si>
  <si>
    <t>Currency</t>
  </si>
  <si>
    <t>Packing</t>
  </si>
  <si>
    <t>Inland transport</t>
  </si>
  <si>
    <t>Handling &amp; other</t>
  </si>
  <si>
    <t>Customer name</t>
  </si>
  <si>
    <t>Level of trade</t>
  </si>
  <si>
    <t>Product code</t>
  </si>
  <si>
    <t>Invoice number</t>
  </si>
  <si>
    <t>Invoice date</t>
  </si>
  <si>
    <t>Date of sale</t>
  </si>
  <si>
    <t>Order number</t>
  </si>
  <si>
    <t>Shipping terms</t>
  </si>
  <si>
    <t>Gross invoice value</t>
  </si>
  <si>
    <t>Other charges</t>
  </si>
  <si>
    <t>Exchange rate</t>
  </si>
  <si>
    <t>Net invoice value</t>
  </si>
  <si>
    <t>Ocean freight</t>
  </si>
  <si>
    <t>Marine insurance</t>
  </si>
  <si>
    <t>FOB export price</t>
  </si>
  <si>
    <t>Warranty expenses</t>
  </si>
  <si>
    <t>Technical support</t>
  </si>
  <si>
    <t>Other costs</t>
  </si>
  <si>
    <t>Delivery terms</t>
  </si>
  <si>
    <t>Unit cost to make</t>
  </si>
  <si>
    <t>Unit SG&amp;A</t>
  </si>
  <si>
    <t>Total SG&amp;A</t>
  </si>
  <si>
    <t>Quarter</t>
  </si>
  <si>
    <t>[28]</t>
  </si>
  <si>
    <t xml:space="preserve">[28]  </t>
  </si>
  <si>
    <t>[11.1]</t>
  </si>
  <si>
    <t>[17.1]</t>
  </si>
  <si>
    <t>[15.1]</t>
  </si>
  <si>
    <t>Unit Gross Invoice Value</t>
  </si>
  <si>
    <t>Unit Net invoice value</t>
  </si>
  <si>
    <t xml:space="preserve">Unit FOB export price </t>
  </si>
  <si>
    <t>Payment terms (days)</t>
  </si>
  <si>
    <t>[16.1]</t>
  </si>
  <si>
    <t xml:space="preserve">[16.1]  </t>
  </si>
  <si>
    <t>[24.1]</t>
  </si>
  <si>
    <t>[23.1]</t>
  </si>
  <si>
    <t>Unit Packaging</t>
  </si>
  <si>
    <t>Unit Inland Transport</t>
  </si>
  <si>
    <t>Unit Handling &amp; other</t>
  </si>
  <si>
    <t>Unit Warranty expenses</t>
  </si>
  <si>
    <t>Unit Technical support</t>
  </si>
  <si>
    <t>Commission</t>
  </si>
  <si>
    <t>Unit Commission</t>
  </si>
  <si>
    <t>[28.1]</t>
  </si>
  <si>
    <t>[27.1]</t>
  </si>
  <si>
    <t>[26.1]</t>
  </si>
  <si>
    <t>[25.1]</t>
  </si>
  <si>
    <t>The net invoice value less discounts, rebates and other charges. Please use the formula provided</t>
  </si>
  <si>
    <t>[12.1]</t>
  </si>
  <si>
    <t xml:space="preserve">[12.1]  </t>
  </si>
  <si>
    <t>The free on board price at the port of shipment. Please use the formula provided</t>
  </si>
  <si>
    <t>Unit Ocean freight</t>
  </si>
  <si>
    <t>Unit Marine insurance</t>
  </si>
  <si>
    <t>[18.1]</t>
  </si>
  <si>
    <t>[19.1]</t>
  </si>
  <si>
    <t>FOB export price (local currency)</t>
  </si>
  <si>
    <t>Unit FOB export price (local currency)</t>
  </si>
  <si>
    <t>[20.1]</t>
  </si>
  <si>
    <t>[22.1]</t>
  </si>
  <si>
    <t xml:space="preserve">[20.1]  </t>
  </si>
  <si>
    <t>The free on board price in the local currency</t>
  </si>
  <si>
    <t xml:space="preserve">Unit Gross Invoice Value </t>
  </si>
  <si>
    <t>The quarter the date in [5] falls in. Please use the formula provided</t>
  </si>
  <si>
    <t>The net invoice value expressed per unit. Net Invoice Value [16]/Quantity [10]. Please use the formula provided</t>
  </si>
  <si>
    <t>The gross invoice value expressed per unit. Gross Invoice Value [12]/Quantity [10]. Please use the formula provided</t>
  </si>
  <si>
    <t xml:space="preserve">The amount of ocean freight expressed per unit.  Ocean Freight [18]/Quantity [10]. Please use the formula provided. </t>
  </si>
  <si>
    <t xml:space="preserve">[22.1]  </t>
  </si>
  <si>
    <t>[21.1]</t>
  </si>
  <si>
    <t>Agreed payment terms; eg. 60 days = 60</t>
  </si>
  <si>
    <t xml:space="preserve">[17.1]  </t>
  </si>
  <si>
    <t xml:space="preserve">[18.1]  </t>
  </si>
  <si>
    <t xml:space="preserve">[19.1]  </t>
  </si>
  <si>
    <t xml:space="preserve">[21.1]  </t>
  </si>
  <si>
    <t xml:space="preserve">[23.1]  </t>
  </si>
  <si>
    <t xml:space="preserve">[24.1]  </t>
  </si>
  <si>
    <t xml:space="preserve">[25.1]  </t>
  </si>
  <si>
    <t xml:space="preserve">[26.1]  </t>
  </si>
  <si>
    <t xml:space="preserve">[27.1]  </t>
  </si>
  <si>
    <t xml:space="preserve">[28.1]  </t>
  </si>
  <si>
    <t xml:space="preserve">The amount of marine insurance expressed per unit.  Marine Insurance [18]/Quantity [10]. Please use the formula provided. </t>
  </si>
  <si>
    <t>The free on board price expressed per unit. FOB [19]/Quantity [10]. Please use the formula provided</t>
  </si>
  <si>
    <t>Local currency free on board price in local currency expressed per unit. FOB (local currency) [21]/Quantity [10]. Please use the formula provided</t>
  </si>
  <si>
    <t>The amount of packing expenses expressed per unit. Packing [22]/Quantity [10]. Please use the formula provided</t>
  </si>
  <si>
    <t xml:space="preserve">The amount of inland transportation expressed per unit.  Inland Transportation [23]/Quantity [10]. Please use the formula provided. </t>
  </si>
  <si>
    <t xml:space="preserve">The handling and other costs expressed per unit.  Handling &amp; other [24]/Quantity [10]. Please use the formula provided. </t>
  </si>
  <si>
    <t xml:space="preserve">The warranty expenses expressed per unit.  Warranty expenses [25]/Quantity [10]. Please use the formula provided. </t>
  </si>
  <si>
    <t xml:space="preserve">The amount of technical support expressed per unit.  Technical support [26]/Quantity [10]. Please use the formula provided. </t>
  </si>
  <si>
    <t xml:space="preserve">The commissions expressed per unit. Show a separate column for each type of commission.  Commission [27]/Quantity [10]. Please use the formula provided. </t>
  </si>
  <si>
    <t>Port handling, loading &amp; ancillary expenses.  For example, terminal handling, export inspection, wharfage &amp; other port charges, container tax, document fees &amp; customs</t>
  </si>
  <si>
    <t xml:space="preserve">[15.1]  </t>
  </si>
  <si>
    <t xml:space="preserve">[11.1]  </t>
  </si>
  <si>
    <t>The level of trade of your customer.</t>
  </si>
  <si>
    <t>If you consider that a date other than the invoice date best establishes the material terms of sale and should be</t>
  </si>
  <si>
    <t>Agreed payment terms; eg. 60 days = 60.</t>
  </si>
  <si>
    <t xml:space="preserve">The net invoice value expressed per unit. Net Invoice Value [15]/Quantity [10]. Please use the formula provided. </t>
  </si>
  <si>
    <t xml:space="preserve">The gross invoice expressed per unit. Gross Invoice Value [11]/Quantity [10]. Please use the formula provided </t>
  </si>
  <si>
    <t>The amount of any discount deducted on the invoice on each transaction.  If a % discount applies show that % discount applying in another column.</t>
  </si>
  <si>
    <t xml:space="preserve">The amount of packing expenses expressed per unit. Packing expenses [16]/Quantity [10]. Please use the formula provided. </t>
  </si>
  <si>
    <t xml:space="preserve">The amount of Inland Transport expressed per unit. Inland Transport [17]/Quantity [10]. Please use the formula provided. </t>
  </si>
  <si>
    <t xml:space="preserve">The amount of handling expenses expressed per unit. Handling &amp; other [18]/Quantity [10]. Please use the formula provided. </t>
  </si>
  <si>
    <t xml:space="preserve">The amount of warranty expenses expressed per unit. Warranty expenses [19]/Quantity [10]. Please use the formula provided. </t>
  </si>
  <si>
    <t xml:space="preserve">The amount of technical support expenses expressed per unit. Technical support [20]/Quantity [10]. Please use the formula provided. </t>
  </si>
  <si>
    <t xml:space="preserve">The amount of commissions expressed per unit. Commissions [21]/Quantity [10]. Please use the formula provided. </t>
  </si>
  <si>
    <t>Order confirmation, contract or purchase order number if you have shown a date other than invoice date as being the date of sale.</t>
  </si>
  <si>
    <t>The exchange rate used to convert the currency of the sale to the currency used in your accounting system.</t>
  </si>
  <si>
    <t>Value</t>
  </si>
  <si>
    <t>Volume</t>
  </si>
  <si>
    <t>Typical shipment terms to customers in the third country; eg CIF, FOB, ex-factory, DDP.</t>
  </si>
  <si>
    <t>Typical payment terms with customer(s) in the country; eg. 60 days.</t>
  </si>
  <si>
    <t xml:space="preserve">Currency in which you have expressed data in column SALES </t>
  </si>
  <si>
    <t>The level of trade that you export like goods to in the third country.</t>
  </si>
  <si>
    <t>Payment terms</t>
  </si>
  <si>
    <t>Value of sales</t>
  </si>
  <si>
    <t>Customers</t>
  </si>
  <si>
    <t>Country</t>
  </si>
  <si>
    <t>SALES TO THIRD COUNTRIES</t>
  </si>
  <si>
    <t>Description</t>
  </si>
  <si>
    <t>Source Documents</t>
  </si>
  <si>
    <t>%</t>
  </si>
  <si>
    <t>SELLING, GENERAL AND ADMINISTRATIVE EXPENSES</t>
  </si>
  <si>
    <t>Cross reference to upwards sales worksheet</t>
  </si>
  <si>
    <t>Notes</t>
  </si>
  <si>
    <t>Upwards Sales Reconciliation</t>
  </si>
  <si>
    <t>Revenue in Income Statement</t>
  </si>
  <si>
    <t>Summary of all products sold</t>
  </si>
  <si>
    <t>Note: Fill in the yellow cells only</t>
  </si>
  <si>
    <t>Accounting code</t>
  </si>
  <si>
    <t>Expense in relevant period</t>
  </si>
  <si>
    <t>Expense in accounting period</t>
  </si>
  <si>
    <t>Account name</t>
  </si>
  <si>
    <t>Formula - SG&amp;A as a percentage of revenue</t>
  </si>
  <si>
    <t>Expense amount for the SG&amp;A account in the relevant period</t>
  </si>
  <si>
    <t>SG&amp;A account name in English as per the chart of accounts</t>
  </si>
  <si>
    <t>SG&amp;A account code as per the chart of accounts</t>
  </si>
  <si>
    <t>Expense amount for the SG&amp;A account in the most recent accounting period</t>
  </si>
  <si>
    <t>Domestic MCC</t>
  </si>
  <si>
    <t>Amount for the relevant period</t>
  </si>
  <si>
    <t>The quarter of the period</t>
  </si>
  <si>
    <t>Other material costs</t>
  </si>
  <si>
    <t>Quarterly unit cost to make of the MCC. Please use the formula provided</t>
  </si>
  <si>
    <t>Total quarterly cost to make. Please use the formula provided</t>
  </si>
  <si>
    <t xml:space="preserve">  - Goods under consideration</t>
  </si>
  <si>
    <t xml:space="preserve">  - Domestic Sales</t>
  </si>
  <si>
    <t xml:space="preserve">  - Australian Sales</t>
  </si>
  <si>
    <t xml:space="preserve">  - Third Country Sales</t>
  </si>
  <si>
    <t xml:space="preserve">  - Variance*</t>
  </si>
  <si>
    <t>* If the variance can be attributed (e.g. accounting adjustments), please provide details and source documents</t>
  </si>
  <si>
    <t xml:space="preserve">RAW MATERIAL PURCHASE PRICES </t>
  </si>
  <si>
    <t>Raw material supplier</t>
  </si>
  <si>
    <t>Country of manufacture</t>
  </si>
  <si>
    <t>Purchase price (excl. VAT)</t>
  </si>
  <si>
    <t>Unit price (excl. VAT)</t>
  </si>
  <si>
    <t>Notes:</t>
  </si>
  <si>
    <t>Specify the type of material purchased</t>
  </si>
  <si>
    <t>Specify the name of the organisation that supplies the raw material</t>
  </si>
  <si>
    <t>Specify the country the goods were manufactured in</t>
  </si>
  <si>
    <t>Specify whether the supplier is the manufacturer/producer of the raw materials.</t>
  </si>
  <si>
    <t>Purchase price of the raw material (excluding the VAT)</t>
  </si>
  <si>
    <t>Unit price of the raw material (excluding the VAT)</t>
  </si>
  <si>
    <t>What are the delivery terms of the raw material</t>
  </si>
  <si>
    <t>Does the supplier manufacture the raw material?</t>
  </si>
  <si>
    <t>Manufacturer (if not the supplier)</t>
  </si>
  <si>
    <t>Date of invoice</t>
  </si>
  <si>
    <t>Raw material type</t>
  </si>
  <si>
    <t>Raw material description</t>
  </si>
  <si>
    <t>Delivery cost</t>
  </si>
  <si>
    <t>Specify the invoice date of the material purchase</t>
  </si>
  <si>
    <t xml:space="preserve">If the supplier is not the producer/manufacturer, specify the name of the producer/manufacturer. </t>
  </si>
  <si>
    <t>Specify the invoice number of the material purchase</t>
  </si>
  <si>
    <t>If your company is required to pay for delivery of the raw material to your factory, enter the cost of the delivery</t>
  </si>
  <si>
    <t>Upwards cost Reconciliation</t>
  </si>
  <si>
    <t>Cost of sales/COGS in Income Statement</t>
  </si>
  <si>
    <t>Cost to make the goods under consideration</t>
  </si>
  <si>
    <t>Goods under consideration</t>
  </si>
  <si>
    <t>Upwards Selling Expense Reconciliation</t>
  </si>
  <si>
    <t xml:space="preserve">  - Australian direct selling expense</t>
  </si>
  <si>
    <t xml:space="preserve">  - Domestic direct selling expense</t>
  </si>
  <si>
    <t>Total costs to make</t>
  </si>
  <si>
    <t>Summary of the cost to make all products</t>
  </si>
  <si>
    <t>Total direct selling expense over the period</t>
  </si>
  <si>
    <t>Summary of all direct selling expense</t>
  </si>
  <si>
    <t xml:space="preserve">  - Other countries</t>
  </si>
  <si>
    <t xml:space="preserve">  - Other</t>
  </si>
  <si>
    <t xml:space="preserve">  - Change in finish goods inventory</t>
  </si>
  <si>
    <t>MCC</t>
  </si>
  <si>
    <t>[3.2]</t>
  </si>
  <si>
    <t>[3.1]</t>
  </si>
  <si>
    <t>Model control code. Please use the formula provided</t>
  </si>
  <si>
    <t>[1.1]</t>
  </si>
  <si>
    <t>[1.2]</t>
  </si>
  <si>
    <t>Notes:  [1.1]</t>
  </si>
  <si>
    <t>Raw material cost</t>
  </si>
  <si>
    <t>Direct labour cost</t>
  </si>
  <si>
    <t>Manufacturing overheads cost</t>
  </si>
  <si>
    <t>Description of the raw material</t>
  </si>
  <si>
    <t>The amount of any deferred (i.e. off-invoice) rebates or allowances paid to the importer in the currency of sale.</t>
  </si>
  <si>
    <t>The amount of any deferred (i.e. off-invoice) rebates or allowances paid to the customer in the currency of sale.</t>
  </si>
  <si>
    <t>Raw material</t>
  </si>
  <si>
    <t>Yes/No</t>
  </si>
  <si>
    <t xml:space="preserve">Direct selling expense? </t>
  </si>
  <si>
    <t>Is the expense related to direct selling expense that has been reported in B-2 Export sales and/or D-2 Domestic sales?</t>
  </si>
  <si>
    <t>Quarterly cost of each raw material for the MCC (enter additional columns for different raw materials used)</t>
  </si>
  <si>
    <t>Quarterly cost of direct labour for the MCC</t>
  </si>
  <si>
    <t>Quarterly cost of manufacturing overheads for the MCC</t>
  </si>
  <si>
    <t>Quarterly cost of other costs for the MCC</t>
  </si>
  <si>
    <t>Quarterly cost of other materials for the MCC (do not include indirect costs that are included in manufacturing overheads)</t>
  </si>
  <si>
    <t>Category of the model control code. Please refer to the exporter questionnaire for details of the model control code categories and sub-categories</t>
  </si>
  <si>
    <t>used, report that date.  For example, order confirmation, contract, or purchase order</t>
  </si>
  <si>
    <t xml:space="preserve">  - Other products</t>
  </si>
  <si>
    <t xml:space="preserve">  - Other products A </t>
  </si>
  <si>
    <t xml:space="preserve">  - Other products B</t>
  </si>
  <si>
    <t xml:space="preserve">  - Other products C</t>
  </si>
  <si>
    <t xml:space="preserve">  - Other products D (add new lines as required)</t>
  </si>
  <si>
    <t>The amount of marine insurance.</t>
  </si>
  <si>
    <t>Total sales revenue of the period by MCC. The total should reconcile to the total net invoice value in B-2 Domestic Sales</t>
  </si>
  <si>
    <t>Total sales quantity of the period by MCC. The total should reconcile to the total quantity amount in B-2 Domestic Sales</t>
  </si>
  <si>
    <t>MCC (used for costs)</t>
  </si>
  <si>
    <t>Unit SG&amp;A calculation. Please use the formula provided</t>
  </si>
  <si>
    <t>The model control code of each model sold on the domestic market. The MCC used should be same as reported in G-3 Domestic CTMS</t>
  </si>
  <si>
    <t>Notes:  [1]</t>
  </si>
  <si>
    <t>Identify the raw material</t>
  </si>
  <si>
    <t>Total SG&amp;A expense in column E of the SG&amp;A listing worksheet excluding direct selling expenses</t>
  </si>
  <si>
    <t>Any other direct selling expenses incurred in relation to the exports to Australia (include additional columns as required).  See question B-5.</t>
  </si>
  <si>
    <t xml:space="preserve">Any other direct selling expenses expressed per unit. Show a separate column for each type of expense incurred. Other costs [28]/Quantity [10]. Please use the formula provided. </t>
  </si>
  <si>
    <t>Unit Other Expenses</t>
  </si>
  <si>
    <t>Any other direct selling expenses incurred in relation to domestic sales (include additional columns as required).  See question B-5.</t>
  </si>
  <si>
    <t>Unit Other Expense</t>
  </si>
  <si>
    <t>Other Expenses</t>
  </si>
  <si>
    <t>Previous financial year</t>
  </si>
  <si>
    <t>Most recent financial year</t>
  </si>
  <si>
    <t>* Rather than showing a ‘name-plate’ optimal capacity it is more meaningful to show the</t>
  </si>
  <si>
    <t>maximum level of production that may reasonably be attained under normal operating</t>
  </si>
  <si>
    <t>conditions.  For example assuming: normal levels of maintenance and repair; a number</t>
  </si>
  <si>
    <t xml:space="preserve">of shifts and hours of operation that is not abnormally high; and a typical production mix.   </t>
  </si>
  <si>
    <t>CAPACITY UTILISATION</t>
  </si>
  <si>
    <t>Relevant Period</t>
  </si>
  <si>
    <t xml:space="preserve">Name of the country that you exported like goods to over the period. </t>
  </si>
  <si>
    <t>Indicate quantity, in units, exported to the third country over the period.</t>
  </si>
  <si>
    <t>Show net sales value to all customers in third country over the period</t>
  </si>
  <si>
    <t>The number of different customers that your company has sold like goods to in the third country over the period.</t>
  </si>
  <si>
    <r>
      <t xml:space="preserve">Production capacity* </t>
    </r>
    <r>
      <rPr>
        <sz val="10"/>
        <rFont val="Arial"/>
        <family val="2"/>
      </rPr>
      <t>of the production facility used to manufacture the goods under consideration</t>
    </r>
    <r>
      <rPr>
        <b/>
        <sz val="10"/>
        <rFont val="Arial"/>
        <family val="2"/>
      </rPr>
      <t xml:space="preserve"> [A]</t>
    </r>
  </si>
  <si>
    <r>
      <t xml:space="preserve">Actual production </t>
    </r>
    <r>
      <rPr>
        <sz val="10"/>
        <rFont val="Arial"/>
        <family val="2"/>
      </rPr>
      <t>of the production facility used to manufacture the goods under consideration</t>
    </r>
    <r>
      <rPr>
        <b/>
        <sz val="10"/>
        <rFont val="Arial"/>
        <family val="2"/>
      </rPr>
      <t xml:space="preserve"> [B]</t>
    </r>
  </si>
  <si>
    <r>
      <t xml:space="preserve">Capacity utilisation (%)
</t>
    </r>
    <r>
      <rPr>
        <sz val="10"/>
        <rFont val="Arial"/>
        <family val="2"/>
      </rPr>
      <t>(B/A x 100)</t>
    </r>
  </si>
  <si>
    <t>G-4.1 SG&amp;A listing</t>
  </si>
  <si>
    <t>Sales quantity over the period</t>
  </si>
  <si>
    <t>Sales revenue over the period</t>
  </si>
  <si>
    <t>Cost of sales/COGS over the period</t>
  </si>
  <si>
    <t>COST TO MAKE - DOMESTIC SALES OF THE GOODS</t>
  </si>
  <si>
    <t>COST TO MAKE - THE GOODS EXPORTED TO AUSTRALIA</t>
  </si>
  <si>
    <t>COST TO MAKE - RAW MATERIALS</t>
  </si>
  <si>
    <t>[4.1]</t>
  </si>
  <si>
    <t>EXPORT SALES</t>
  </si>
  <si>
    <t>DOMESTIC SALES</t>
  </si>
  <si>
    <t>Net Revenue</t>
  </si>
  <si>
    <t>Quarterly cost of each raw material (enter additional columns for different raw materials used)</t>
  </si>
  <si>
    <t>Quarterly cost of other materials (do not include indirect costs that are included in manufacturing overheads)</t>
  </si>
  <si>
    <t>Quarterly cost of direct labour</t>
  </si>
  <si>
    <t>Quarterly cost of manufacturing overheads</t>
  </si>
  <si>
    <t>Quarterly cost of other costs</t>
  </si>
  <si>
    <t>Quarterly unit cost to make. Please use the formula provided</t>
  </si>
  <si>
    <r>
      <t>Quantity</t>
    </r>
    <r>
      <rPr>
        <b/>
        <sz val="10"/>
        <color rgb="FFFF0000"/>
        <rFont val="Arial"/>
        <family val="2"/>
      </rPr>
      <t xml:space="preserve"> [specify unit e.g. KG, MT]</t>
    </r>
  </si>
  <si>
    <t>Quantity in units shown on the invoice. Specify the unit used e.g. KG, MT. If costs are based on a different quantity unit, add a column showing that quantity unit</t>
  </si>
  <si>
    <r>
      <t>Quantity</t>
    </r>
    <r>
      <rPr>
        <b/>
        <sz val="10"/>
        <color rgb="FFFF0000"/>
        <rFont val="Arial"/>
        <family val="2"/>
      </rPr>
      <t xml:space="preserve">  [specify unit e.g. KG, MT]</t>
    </r>
  </si>
  <si>
    <r>
      <t>Production quantity</t>
    </r>
    <r>
      <rPr>
        <b/>
        <sz val="10"/>
        <color rgb="FFFF0000"/>
        <rFont val="Arial"/>
        <family val="2"/>
      </rPr>
      <t xml:space="preserve"> [specify unit e.g. KG, MT]</t>
    </r>
  </si>
  <si>
    <t>Quarterly production quantity of the MCC. Specify the unit used e.g. KG, MT</t>
  </si>
  <si>
    <r>
      <t xml:space="preserve">Production quantity </t>
    </r>
    <r>
      <rPr>
        <b/>
        <sz val="10"/>
        <color rgb="FFFF0000"/>
        <rFont val="Arial"/>
        <family val="2"/>
      </rPr>
      <t>[specify unit e.g. KG, MT]</t>
    </r>
  </si>
  <si>
    <t>Quarterly production quantity. Specify the unit used e.g. KG, MT</t>
  </si>
  <si>
    <t>Quantity of the raw material supplied. Specify the unit used e.g. KG, MT</t>
  </si>
  <si>
    <t>Financial year revenue before adjustments</t>
  </si>
  <si>
    <t>Difference between the period and financial year</t>
  </si>
  <si>
    <t>Total company sales revenue in the period</t>
  </si>
  <si>
    <t>Financial year cost of sales/COGS before adjustments</t>
  </si>
  <si>
    <t>MCC Category 1 - Hot rolled coil carbon content</t>
  </si>
  <si>
    <t>MCC Category 2 - Width</t>
  </si>
  <si>
    <t>MCC Category 3 - Thickness</t>
  </si>
  <si>
    <t>MCC Category 6 - Coil winding</t>
  </si>
  <si>
    <t>MCC Category 5 - Metres per kilogram</t>
  </si>
  <si>
    <t>MCC Category 4 - Break force</t>
  </si>
  <si>
    <t>Specify the currency used in [10] &amp; [11]</t>
  </si>
  <si>
    <t>Hot rolled coil carbon content expressed as a percentage (e.g. 0.37% = 0.37).</t>
  </si>
  <si>
    <t>[4.2]</t>
  </si>
  <si>
    <t xml:space="preserve">Width (mm) </t>
  </si>
  <si>
    <t>[4.3]</t>
  </si>
  <si>
    <t>Thickness (mm)</t>
  </si>
  <si>
    <t>[4.4]</t>
  </si>
  <si>
    <t>Break force (kN)</t>
  </si>
  <si>
    <t>[4.5]</t>
  </si>
  <si>
    <t>Metres per kilogram</t>
  </si>
  <si>
    <t>[4.6]</t>
  </si>
  <si>
    <t>Coil winding (i.e. ribbon wound, mill/rope wound or other)</t>
  </si>
  <si>
    <t>Hot rolled coil carbon content (%)</t>
  </si>
  <si>
    <t>Width (mm)</t>
  </si>
  <si>
    <t>Coil winding</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</si>
</sst>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0.0%"/>
    <numFmt numFmtId="165" formatCode="#,##0.0_ ;\-#,##0.0\ "/>
    <numFmt numFmtId="166" formatCode="_-* #,##0_-;\-* #,##0_-;_-* &quot;-&quot;??_-;_-@_-"/>
  </numFmts>
  <fonts count="15" x14ac:knownFonts="1">
    <font>
      <sz val="10"/>
      <name val="Arial"/>
    </font>
    <font>
      <b/>
      <sz val="10"/>
      <name val="Arial"/>
      <family val="2"/>
    </font>
    <font>
      <b/>
      <sz val="14"/>
      <color indexed="10"/>
      <name val="Arial"/>
      <family val="2"/>
    </font>
    <font>
      <sz val="14"/>
      <name val="Arial"/>
      <family val="2"/>
    </font>
    <font>
      <b/>
      <sz val="14"/>
      <color indexed="48"/>
      <name val="Arial"/>
      <family val="2"/>
    </font>
    <font>
      <sz val="10"/>
      <name val="Arial"/>
      <family val="2"/>
    </font>
    <font>
      <i/>
      <sz val="10"/>
      <name val="Arial"/>
      <family val="2"/>
    </font>
    <font>
      <sz val="10"/>
      <name val="Arial"/>
      <family val="2"/>
    </font>
    <font>
      <sz val="12"/>
      <color theme="1"/>
      <name val="Calibri"/>
      <family val="2"/>
      <scheme val="minor"/>
    </font>
    <font>
      <b/>
      <sz val="12"/>
      <color theme="1"/>
      <name val="Calibri"/>
      <family val="2"/>
      <scheme val="minor"/>
    </font>
    <font>
      <sz val="9"/>
      <color indexed="81"/>
      <name val="Tahoma"/>
      <family val="2"/>
    </font>
    <font>
      <sz val="12"/>
      <name val="Calibri"/>
      <family val="2"/>
      <scheme val="minor"/>
    </font>
    <font>
      <sz val="10"/>
      <color rgb="FFFF0000"/>
      <name val="Arial"/>
      <family val="2"/>
    </font>
    <font>
      <b/>
      <sz val="10"/>
      <color rgb="FFFF0000"/>
      <name val="Arial"/>
      <family val="2"/>
    </font>
    <font>
      <b/>
      <sz val="10"/>
      <color theme="1"/>
      <name val="Arial"/>
      <family val="2"/>
    </font>
  </fonts>
  <fills count="5">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medium">
        <color auto="1"/>
      </right>
      <top/>
      <bottom style="thin">
        <color auto="1"/>
      </bottom>
      <diagonal/>
    </border>
    <border>
      <left/>
      <right/>
      <top style="medium">
        <color auto="1"/>
      </top>
      <bottom style="thin">
        <color auto="1"/>
      </bottom>
      <diagonal/>
    </border>
    <border>
      <left/>
      <right/>
      <top style="thin">
        <color indexed="64"/>
      </top>
      <bottom style="thin">
        <color indexed="64"/>
      </bottom>
      <diagonal/>
    </border>
    <border>
      <left/>
      <right/>
      <top style="thin">
        <color auto="1"/>
      </top>
      <bottom style="medium">
        <color auto="1"/>
      </bottom>
      <diagonal/>
    </border>
    <border>
      <left style="medium">
        <color auto="1"/>
      </left>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style="medium">
        <color auto="1"/>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thin">
        <color auto="1"/>
      </bottom>
      <diagonal/>
    </border>
    <border>
      <left style="medium">
        <color indexed="64"/>
      </left>
      <right/>
      <top style="medium">
        <color indexed="64"/>
      </top>
      <bottom style="medium">
        <color indexed="64"/>
      </bottom>
      <diagonal/>
    </border>
    <border>
      <left style="medium">
        <color indexed="64"/>
      </left>
      <right/>
      <top/>
      <bottom/>
      <diagonal/>
    </border>
    <border>
      <left style="medium">
        <color auto="1"/>
      </left>
      <right/>
      <top style="medium">
        <color auto="1"/>
      </top>
      <bottom style="thin">
        <color auto="1"/>
      </bottom>
      <diagonal/>
    </border>
    <border>
      <left/>
      <right/>
      <top style="thin">
        <color auto="1"/>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s>
  <cellStyleXfs count="8">
    <xf numFmtId="0" fontId="0" fillId="0" borderId="0"/>
    <xf numFmtId="43" fontId="7" fillId="0" borderId="0" applyFont="0" applyFill="0" applyBorder="0" applyAlignment="0" applyProtection="0"/>
    <xf numFmtId="44" fontId="7" fillId="0" borderId="0" applyFont="0" applyFill="0" applyBorder="0" applyAlignment="0" applyProtection="0"/>
    <xf numFmtId="0" fontId="8" fillId="0" borderId="0"/>
    <xf numFmtId="43" fontId="8" fillId="0" borderId="0" applyFont="0" applyFill="0" applyBorder="0" applyAlignment="0" applyProtection="0"/>
    <xf numFmtId="0" fontId="5" fillId="0" borderId="0"/>
    <xf numFmtId="43" fontId="5" fillId="0" borderId="0" applyFont="0" applyFill="0" applyBorder="0" applyAlignment="0" applyProtection="0"/>
    <xf numFmtId="9" fontId="5" fillId="0" borderId="0" applyFont="0" applyFill="0" applyBorder="0" applyAlignment="0" applyProtection="0"/>
  </cellStyleXfs>
  <cellXfs count="157">
    <xf numFmtId="0" fontId="0" fillId="0" borderId="0" xfId="0"/>
    <xf numFmtId="0" fontId="0" fillId="0" borderId="0" xfId="0" applyAlignment="1">
      <alignment vertical="top" wrapText="1"/>
    </xf>
    <xf numFmtId="0" fontId="3" fillId="0" borderId="0" xfId="0" applyFont="1"/>
    <xf numFmtId="0" fontId="1" fillId="0" borderId="0" xfId="0" applyFont="1" applyAlignment="1">
      <alignment vertical="top" wrapText="1"/>
    </xf>
    <xf numFmtId="4" fontId="3" fillId="0" borderId="0" xfId="0" applyNumberFormat="1" applyFont="1" applyAlignment="1">
      <alignment horizontal="center"/>
    </xf>
    <xf numFmtId="0" fontId="1" fillId="0" borderId="0" xfId="0" applyFont="1" applyAlignment="1">
      <alignment horizontal="center" vertical="top" wrapText="1"/>
    </xf>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0" fontId="1" fillId="0" borderId="0" xfId="0" applyFont="1" applyAlignment="1">
      <alignment horizontal="left"/>
    </xf>
    <xf numFmtId="0" fontId="0" fillId="0" borderId="0" xfId="0" applyAlignment="1">
      <alignment horizontal="left"/>
    </xf>
    <xf numFmtId="0" fontId="5" fillId="0" borderId="0" xfId="0" applyFont="1" applyAlignment="1">
      <alignment horizontal="right"/>
    </xf>
    <xf numFmtId="0" fontId="5" fillId="0" borderId="0" xfId="0" applyFont="1"/>
    <xf numFmtId="0" fontId="5" fillId="0" borderId="0" xfId="0" applyFont="1" applyAlignment="1">
      <alignment horizontal="left"/>
    </xf>
    <xf numFmtId="0" fontId="1" fillId="0" borderId="0" xfId="0" applyFont="1" applyAlignment="1">
      <alignment horizontal="right"/>
    </xf>
    <xf numFmtId="0" fontId="6" fillId="0" borderId="0" xfId="0" applyFont="1"/>
    <xf numFmtId="0" fontId="5" fillId="0" borderId="0" xfId="0" applyFont="1" applyFill="1" applyAlignment="1">
      <alignment horizontal="right"/>
    </xf>
    <xf numFmtId="0" fontId="5" fillId="0" borderId="0" xfId="0" applyFont="1" applyFill="1" applyAlignment="1">
      <alignment horizontal="left"/>
    </xf>
    <xf numFmtId="0" fontId="0" fillId="0" borderId="0" xfId="0" applyFill="1"/>
    <xf numFmtId="0" fontId="1" fillId="0" borderId="0" xfId="0" applyFont="1" applyFill="1" applyAlignment="1">
      <alignment horizontal="center"/>
    </xf>
    <xf numFmtId="0" fontId="5" fillId="0" borderId="0" xfId="0" applyFont="1" applyFill="1"/>
    <xf numFmtId="0" fontId="1" fillId="0" borderId="0" xfId="0" applyFont="1" applyFill="1" applyAlignment="1">
      <alignment horizontal="left" vertical="top" wrapText="1"/>
    </xf>
    <xf numFmtId="0" fontId="1" fillId="0" borderId="0" xfId="0" applyFont="1" applyFill="1" applyAlignment="1">
      <alignment horizontal="center" vertical="top" wrapText="1"/>
    </xf>
    <xf numFmtId="0" fontId="0" fillId="0" borderId="0" xfId="0" applyFill="1" applyAlignment="1">
      <alignment horizontal="center" vertical="top" wrapText="1"/>
    </xf>
    <xf numFmtId="14" fontId="0" fillId="0" borderId="0" xfId="0" applyNumberFormat="1"/>
    <xf numFmtId="17" fontId="0" fillId="0" borderId="0" xfId="0" applyNumberFormat="1"/>
    <xf numFmtId="0" fontId="3" fillId="0" borderId="0" xfId="1" applyNumberFormat="1" applyFont="1"/>
    <xf numFmtId="0" fontId="3" fillId="0" borderId="0" xfId="0" applyNumberFormat="1" applyFont="1"/>
    <xf numFmtId="0" fontId="0" fillId="0" borderId="0" xfId="0" applyAlignment="1">
      <alignment horizontal="right"/>
    </xf>
    <xf numFmtId="44" fontId="0" fillId="0" borderId="0" xfId="2" applyFont="1"/>
    <xf numFmtId="43" fontId="0" fillId="0" borderId="0" xfId="1" applyFont="1"/>
    <xf numFmtId="1" fontId="0" fillId="0" borderId="0" xfId="0" applyNumberFormat="1"/>
    <xf numFmtId="0" fontId="0" fillId="0" borderId="0" xfId="0" applyAlignment="1">
      <alignment horizontal="center" vertical="top"/>
    </xf>
    <xf numFmtId="0" fontId="1" fillId="0" borderId="0" xfId="0" applyFont="1" applyAlignment="1">
      <alignment horizontal="center"/>
    </xf>
    <xf numFmtId="0" fontId="1" fillId="0" borderId="0" xfId="0" applyFont="1" applyAlignment="1">
      <alignment horizontal="left" vertical="top" wrapText="1"/>
    </xf>
    <xf numFmtId="0" fontId="8" fillId="0" borderId="0" xfId="3"/>
    <xf numFmtId="0" fontId="9" fillId="0" borderId="0" xfId="3" applyFont="1"/>
    <xf numFmtId="0" fontId="8" fillId="0" borderId="0" xfId="3" applyFont="1"/>
    <xf numFmtId="43" fontId="11" fillId="2" borderId="10" xfId="1" applyFont="1" applyFill="1" applyBorder="1" applyAlignment="1">
      <alignment vertical="top"/>
    </xf>
    <xf numFmtId="43" fontId="11" fillId="2" borderId="9" xfId="1" applyFont="1" applyFill="1" applyBorder="1" applyAlignment="1">
      <alignment vertical="top"/>
    </xf>
    <xf numFmtId="0" fontId="0" fillId="0" borderId="0" xfId="0" applyFill="1" applyBorder="1"/>
    <xf numFmtId="0" fontId="5" fillId="0" borderId="0" xfId="5"/>
    <xf numFmtId="0" fontId="5" fillId="0" borderId="0" xfId="5" applyFont="1" applyFill="1" applyAlignment="1">
      <alignment horizontal="left"/>
    </xf>
    <xf numFmtId="0" fontId="5" fillId="0" borderId="0" xfId="5" applyFont="1" applyFill="1" applyAlignment="1">
      <alignment horizontal="right"/>
    </xf>
    <xf numFmtId="0" fontId="5" fillId="0" borderId="0" xfId="5" applyFont="1" applyAlignment="1">
      <alignment horizontal="left"/>
    </xf>
    <xf numFmtId="0" fontId="5" fillId="0" borderId="0" xfId="5" applyFont="1" applyAlignment="1">
      <alignment horizontal="right"/>
    </xf>
    <xf numFmtId="43" fontId="0" fillId="0" borderId="0" xfId="6" applyFont="1"/>
    <xf numFmtId="0" fontId="1" fillId="0" borderId="0" xfId="5" applyFont="1" applyFill="1" applyAlignment="1">
      <alignment horizontal="center"/>
    </xf>
    <xf numFmtId="0" fontId="1" fillId="3" borderId="1" xfId="5" applyFont="1" applyFill="1" applyBorder="1" applyAlignment="1">
      <alignment wrapText="1"/>
    </xf>
    <xf numFmtId="0" fontId="5" fillId="0" borderId="1" xfId="5" applyFont="1" applyBorder="1" applyAlignment="1">
      <alignment wrapText="1"/>
    </xf>
    <xf numFmtId="164" fontId="0" fillId="0" borderId="1" xfId="7" applyNumberFormat="1" applyFont="1" applyBorder="1"/>
    <xf numFmtId="0" fontId="1" fillId="0" borderId="1" xfId="5" applyFont="1" applyBorder="1"/>
    <xf numFmtId="43" fontId="0" fillId="0" borderId="1" xfId="6" applyFont="1" applyBorder="1"/>
    <xf numFmtId="0" fontId="4" fillId="0" borderId="0" xfId="5" applyFont="1" applyAlignment="1">
      <alignment horizontal="left"/>
    </xf>
    <xf numFmtId="0" fontId="3" fillId="0" borderId="0" xfId="5" applyFont="1" applyAlignment="1">
      <alignment horizontal="left"/>
    </xf>
    <xf numFmtId="0" fontId="2" fillId="0" borderId="0" xfId="5" applyFont="1" applyAlignment="1">
      <alignment horizontal="left"/>
    </xf>
    <xf numFmtId="0" fontId="0" fillId="0" borderId="0" xfId="1" applyNumberFormat="1" applyFont="1" applyAlignment="1">
      <alignment vertical="top" wrapText="1"/>
    </xf>
    <xf numFmtId="17" fontId="0" fillId="0" borderId="0" xfId="1" applyNumberFormat="1" applyFont="1"/>
    <xf numFmtId="17" fontId="0" fillId="0" borderId="0" xfId="1" applyNumberFormat="1" applyFont="1" applyAlignment="1">
      <alignment vertical="top" wrapText="1"/>
    </xf>
    <xf numFmtId="165" fontId="0" fillId="0" borderId="0" xfId="1" applyNumberFormat="1" applyFont="1"/>
    <xf numFmtId="43" fontId="11" fillId="0" borderId="10" xfId="1" applyFont="1" applyFill="1" applyBorder="1" applyAlignment="1">
      <alignment vertical="top"/>
    </xf>
    <xf numFmtId="43" fontId="8" fillId="0" borderId="9" xfId="1" applyFont="1" applyFill="1" applyBorder="1" applyAlignment="1">
      <alignment vertical="top"/>
    </xf>
    <xf numFmtId="0" fontId="8" fillId="0" borderId="4" xfId="3" applyFont="1" applyFill="1" applyBorder="1" applyAlignment="1">
      <alignment vertical="top"/>
    </xf>
    <xf numFmtId="0" fontId="8" fillId="0" borderId="5" xfId="3" quotePrefix="1" applyFont="1" applyFill="1" applyBorder="1" applyAlignment="1">
      <alignment vertical="top"/>
    </xf>
    <xf numFmtId="0" fontId="8" fillId="0" borderId="5" xfId="3" quotePrefix="1" applyFill="1" applyBorder="1" applyAlignment="1">
      <alignment vertical="top"/>
    </xf>
    <xf numFmtId="0" fontId="8" fillId="0" borderId="6" xfId="3" quotePrefix="1" applyFill="1" applyBorder="1" applyAlignment="1">
      <alignment vertical="top"/>
    </xf>
    <xf numFmtId="43" fontId="11" fillId="0" borderId="14" xfId="1" applyFont="1" applyFill="1" applyBorder="1" applyAlignment="1">
      <alignment vertical="top"/>
    </xf>
    <xf numFmtId="43" fontId="8" fillId="0" borderId="18" xfId="1" applyFont="1" applyFill="1" applyBorder="1" applyAlignment="1">
      <alignment vertical="top"/>
    </xf>
    <xf numFmtId="0" fontId="8" fillId="0" borderId="4" xfId="3" applyFill="1" applyBorder="1" applyAlignment="1">
      <alignment vertical="top"/>
    </xf>
    <xf numFmtId="0" fontId="8" fillId="0" borderId="5" xfId="3" applyFill="1" applyBorder="1" applyAlignment="1">
      <alignment vertical="top"/>
    </xf>
    <xf numFmtId="0" fontId="8" fillId="0" borderId="6" xfId="3" applyFill="1" applyBorder="1" applyAlignment="1">
      <alignment vertical="top"/>
    </xf>
    <xf numFmtId="0" fontId="8" fillId="0" borderId="7" xfId="3" applyFont="1" applyFill="1" applyBorder="1" applyAlignment="1">
      <alignment vertical="top"/>
    </xf>
    <xf numFmtId="0" fontId="8" fillId="0" borderId="7" xfId="3" applyFill="1" applyBorder="1" applyAlignment="1">
      <alignment vertical="top"/>
    </xf>
    <xf numFmtId="0" fontId="8" fillId="0" borderId="6" xfId="3" quotePrefix="1" applyFont="1" applyFill="1" applyBorder="1" applyAlignment="1">
      <alignment vertical="top"/>
    </xf>
    <xf numFmtId="0" fontId="8" fillId="0" borderId="19" xfId="3" applyFont="1" applyFill="1" applyBorder="1" applyAlignment="1">
      <alignment vertical="top"/>
    </xf>
    <xf numFmtId="43" fontId="8" fillId="0" borderId="14" xfId="1" applyFont="1" applyFill="1" applyBorder="1" applyAlignment="1">
      <alignment vertical="top"/>
    </xf>
    <xf numFmtId="43" fontId="8" fillId="0" borderId="15" xfId="1" applyFont="1" applyFill="1" applyBorder="1" applyAlignment="1">
      <alignment vertical="top"/>
    </xf>
    <xf numFmtId="0" fontId="8" fillId="0" borderId="10" xfId="3" applyFill="1" applyBorder="1" applyAlignment="1">
      <alignment vertical="top"/>
    </xf>
    <xf numFmtId="0" fontId="8" fillId="0" borderId="9" xfId="3" applyFill="1" applyBorder="1" applyAlignment="1">
      <alignment vertical="top"/>
    </xf>
    <xf numFmtId="0" fontId="8" fillId="0" borderId="20" xfId="3" applyFill="1" applyBorder="1" applyAlignment="1">
      <alignment vertical="top"/>
    </xf>
    <xf numFmtId="43" fontId="11" fillId="2" borderId="14" xfId="1" applyFont="1" applyFill="1" applyBorder="1" applyAlignment="1">
      <alignment vertical="top"/>
    </xf>
    <xf numFmtId="43" fontId="11" fillId="2" borderId="15" xfId="1" applyFont="1" applyFill="1" applyBorder="1" applyAlignment="1">
      <alignment vertical="top"/>
    </xf>
    <xf numFmtId="43" fontId="8" fillId="2" borderId="10" xfId="1" applyFont="1" applyFill="1" applyBorder="1" applyAlignment="1">
      <alignment vertical="top"/>
    </xf>
    <xf numFmtId="43" fontId="8" fillId="2" borderId="17" xfId="1" applyFont="1" applyFill="1" applyBorder="1" applyAlignment="1">
      <alignment vertical="top"/>
    </xf>
    <xf numFmtId="43" fontId="8" fillId="2" borderId="9" xfId="1" applyFont="1" applyFill="1" applyBorder="1" applyAlignment="1">
      <alignment vertical="top"/>
    </xf>
    <xf numFmtId="43" fontId="8" fillId="2" borderId="18" xfId="1" applyFont="1" applyFill="1" applyBorder="1" applyAlignment="1">
      <alignment vertical="top"/>
    </xf>
    <xf numFmtId="0" fontId="8" fillId="0" borderId="12" xfId="3" applyFill="1" applyBorder="1" applyAlignment="1">
      <alignment vertical="top"/>
    </xf>
    <xf numFmtId="0" fontId="9" fillId="0" borderId="23" xfId="3" applyFont="1" applyFill="1" applyBorder="1"/>
    <xf numFmtId="0" fontId="9" fillId="0" borderId="3" xfId="3" applyFont="1" applyFill="1" applyBorder="1"/>
    <xf numFmtId="0" fontId="9" fillId="0" borderId="11" xfId="3" applyFont="1" applyFill="1" applyBorder="1"/>
    <xf numFmtId="43" fontId="8" fillId="2" borderId="22" xfId="1" applyFont="1" applyFill="1" applyBorder="1" applyAlignment="1">
      <alignment vertical="top"/>
    </xf>
    <xf numFmtId="43" fontId="8" fillId="4" borderId="19" xfId="1" applyFont="1" applyFill="1" applyBorder="1" applyAlignment="1">
      <alignment vertical="top"/>
    </xf>
    <xf numFmtId="43" fontId="8" fillId="2" borderId="0" xfId="1" applyFont="1" applyFill="1" applyBorder="1" applyAlignment="1">
      <alignment vertical="top"/>
    </xf>
    <xf numFmtId="43" fontId="8" fillId="4" borderId="2" xfId="1" applyFont="1" applyFill="1" applyBorder="1" applyAlignment="1">
      <alignment vertical="top"/>
    </xf>
    <xf numFmtId="43" fontId="8" fillId="2" borderId="8" xfId="1" applyFont="1" applyFill="1" applyBorder="1" applyAlignment="1">
      <alignment vertical="top"/>
    </xf>
    <xf numFmtId="43" fontId="8" fillId="2" borderId="16" xfId="1" applyFont="1" applyFill="1" applyBorder="1" applyAlignment="1">
      <alignment vertical="top"/>
    </xf>
    <xf numFmtId="43" fontId="8" fillId="0" borderId="8" xfId="1" applyFont="1" applyFill="1" applyBorder="1" applyAlignment="1">
      <alignment vertical="top"/>
    </xf>
    <xf numFmtId="43" fontId="8" fillId="0" borderId="13" xfId="1" applyFont="1" applyFill="1" applyBorder="1" applyAlignment="1">
      <alignment vertical="top"/>
    </xf>
    <xf numFmtId="43" fontId="8" fillId="0" borderId="12" xfId="1" applyFont="1" applyFill="1" applyBorder="1" applyAlignment="1">
      <alignment vertical="top"/>
    </xf>
    <xf numFmtId="43" fontId="8" fillId="0" borderId="16" xfId="1" applyFont="1" applyFill="1" applyBorder="1" applyAlignment="1">
      <alignment vertical="top"/>
    </xf>
    <xf numFmtId="43" fontId="8" fillId="4" borderId="21" xfId="1" applyFont="1" applyFill="1" applyBorder="1" applyAlignment="1">
      <alignment vertical="top"/>
    </xf>
    <xf numFmtId="0" fontId="2" fillId="0" borderId="0" xfId="3" applyFont="1" applyFill="1" applyAlignment="1">
      <alignment horizontal="left"/>
    </xf>
    <xf numFmtId="0" fontId="3" fillId="0" borderId="0" xfId="3" applyFont="1"/>
    <xf numFmtId="0" fontId="3" fillId="0" borderId="0" xfId="3" applyFont="1" applyAlignment="1">
      <alignment horizontal="left"/>
    </xf>
    <xf numFmtId="4" fontId="3" fillId="0" borderId="0" xfId="3" applyNumberFormat="1" applyFont="1" applyAlignment="1">
      <alignment horizontal="center"/>
    </xf>
    <xf numFmtId="0" fontId="4" fillId="0" borderId="0" xfId="3" applyFont="1" applyAlignment="1">
      <alignment horizontal="left"/>
    </xf>
    <xf numFmtId="0" fontId="5" fillId="0" borderId="0" xfId="3" applyFont="1" applyAlignment="1">
      <alignment horizontal="left"/>
    </xf>
    <xf numFmtId="0" fontId="5" fillId="0" borderId="0" xfId="3" applyFont="1"/>
    <xf numFmtId="0" fontId="12" fillId="0" borderId="0" xfId="0" applyFont="1"/>
    <xf numFmtId="0" fontId="1" fillId="0" borderId="0" xfId="3" applyFont="1" applyAlignment="1">
      <alignment horizontal="right"/>
    </xf>
    <xf numFmtId="0" fontId="8" fillId="0" borderId="0" xfId="3" applyFill="1"/>
    <xf numFmtId="0" fontId="1" fillId="0" borderId="0" xfId="0" applyFont="1" applyBorder="1" applyAlignment="1">
      <alignment horizontal="center"/>
    </xf>
    <xf numFmtId="0" fontId="8" fillId="0" borderId="8" xfId="3" applyFill="1" applyBorder="1" applyAlignment="1">
      <alignment vertical="top"/>
    </xf>
    <xf numFmtId="43" fontId="8" fillId="0" borderId="4" xfId="1" applyFont="1" applyFill="1" applyBorder="1" applyAlignment="1">
      <alignment vertical="top"/>
    </xf>
    <xf numFmtId="43" fontId="11" fillId="2" borderId="5" xfId="1" applyFont="1" applyFill="1" applyBorder="1" applyAlignment="1">
      <alignment vertical="top"/>
    </xf>
    <xf numFmtId="43" fontId="11" fillId="2" borderId="6" xfId="1" applyFont="1" applyFill="1" applyBorder="1" applyAlignment="1">
      <alignment vertical="top"/>
    </xf>
    <xf numFmtId="43" fontId="8" fillId="2" borderId="5" xfId="1" applyFont="1" applyFill="1" applyBorder="1" applyAlignment="1">
      <alignment vertical="top"/>
    </xf>
    <xf numFmtId="43" fontId="8" fillId="4" borderId="24" xfId="1" applyFont="1" applyFill="1" applyBorder="1" applyAlignment="1">
      <alignment vertical="top"/>
    </xf>
    <xf numFmtId="0" fontId="8" fillId="0" borderId="24" xfId="3" applyFont="1" applyFill="1" applyBorder="1" applyAlignment="1">
      <alignment vertical="top"/>
    </xf>
    <xf numFmtId="0" fontId="8" fillId="0" borderId="25" xfId="3" applyFont="1" applyFill="1" applyBorder="1" applyAlignment="1">
      <alignment vertical="top"/>
    </xf>
    <xf numFmtId="0" fontId="8" fillId="0" borderId="18" xfId="3" quotePrefix="1" applyFont="1" applyFill="1" applyBorder="1" applyAlignment="1">
      <alignment vertical="top"/>
    </xf>
    <xf numFmtId="43" fontId="8" fillId="0" borderId="26" xfId="1" applyFont="1" applyFill="1" applyBorder="1" applyAlignment="1">
      <alignment vertical="top"/>
    </xf>
    <xf numFmtId="43" fontId="8" fillId="2" borderId="12" xfId="1" applyFont="1" applyFill="1" applyBorder="1" applyAlignment="1">
      <alignment vertical="top"/>
    </xf>
    <xf numFmtId="43" fontId="8" fillId="2" borderId="27" xfId="1" applyFont="1" applyFill="1" applyBorder="1" applyAlignment="1">
      <alignment vertical="top"/>
    </xf>
    <xf numFmtId="43" fontId="8" fillId="2" borderId="13" xfId="1" applyFont="1" applyFill="1" applyBorder="1" applyAlignment="1">
      <alignment vertical="top"/>
    </xf>
    <xf numFmtId="43" fontId="8" fillId="0" borderId="0" xfId="1" applyFont="1" applyFill="1" applyBorder="1" applyAlignment="1">
      <alignment vertical="top"/>
    </xf>
    <xf numFmtId="43" fontId="8" fillId="2" borderId="15" xfId="1" applyFont="1" applyFill="1" applyBorder="1" applyAlignment="1">
      <alignment vertical="top"/>
    </xf>
    <xf numFmtId="0" fontId="9" fillId="0" borderId="21" xfId="3" applyFont="1" applyFill="1" applyBorder="1"/>
    <xf numFmtId="43" fontId="8" fillId="4" borderId="28" xfId="1" applyFont="1" applyFill="1" applyBorder="1" applyAlignment="1">
      <alignment vertical="top"/>
    </xf>
    <xf numFmtId="0" fontId="8" fillId="0" borderId="29" xfId="3" applyFill="1" applyBorder="1" applyAlignment="1">
      <alignment vertical="top"/>
    </xf>
    <xf numFmtId="0" fontId="8" fillId="0" borderId="6" xfId="3" quotePrefix="1" applyBorder="1"/>
    <xf numFmtId="43" fontId="8" fillId="0" borderId="30" xfId="1" applyFont="1" applyFill="1" applyBorder="1" applyAlignment="1">
      <alignment vertical="top"/>
    </xf>
    <xf numFmtId="0" fontId="8" fillId="0" borderId="31" xfId="3" quotePrefix="1" applyFont="1" applyFill="1" applyBorder="1" applyAlignment="1">
      <alignment vertical="top"/>
    </xf>
    <xf numFmtId="0" fontId="8" fillId="0" borderId="17" xfId="3" quotePrefix="1" applyFill="1" applyBorder="1" applyAlignment="1">
      <alignment vertical="top"/>
    </xf>
    <xf numFmtId="0" fontId="8" fillId="0" borderId="17" xfId="3" quotePrefix="1" applyFont="1" applyFill="1" applyBorder="1" applyAlignment="1">
      <alignment vertical="top"/>
    </xf>
    <xf numFmtId="0" fontId="13" fillId="0" borderId="0" xfId="0" applyFont="1" applyFill="1" applyAlignment="1">
      <alignment horizontal="center" vertical="top" wrapText="1"/>
    </xf>
    <xf numFmtId="0" fontId="5" fillId="0" borderId="0" xfId="0" applyFont="1" applyAlignment="1">
      <alignment horizontal="right" vertical="top" wrapText="1"/>
    </xf>
    <xf numFmtId="0" fontId="8" fillId="0" borderId="0" xfId="3" applyBorder="1"/>
    <xf numFmtId="0" fontId="5" fillId="0" borderId="0" xfId="3" applyFont="1" applyBorder="1"/>
    <xf numFmtId="0" fontId="0" fillId="0" borderId="0" xfId="0" applyBorder="1"/>
    <xf numFmtId="0" fontId="1" fillId="0" borderId="0" xfId="3" applyFont="1" applyBorder="1" applyAlignment="1">
      <alignment vertical="top" wrapText="1"/>
    </xf>
    <xf numFmtId="0" fontId="1" fillId="0" borderId="0" xfId="0" applyFont="1" applyFill="1" applyBorder="1" applyAlignment="1">
      <alignment horizontal="center" wrapText="1"/>
    </xf>
    <xf numFmtId="0" fontId="0" fillId="0" borderId="0" xfId="0" applyAlignment="1">
      <alignment horizontal="center" wrapText="1"/>
    </xf>
    <xf numFmtId="0" fontId="1" fillId="0" borderId="3" xfId="0" applyFont="1" applyBorder="1" applyAlignment="1">
      <alignment horizontal="center" vertical="top" wrapText="1"/>
    </xf>
    <xf numFmtId="4" fontId="1" fillId="0" borderId="3" xfId="0" applyNumberFormat="1" applyFont="1" applyBorder="1" applyAlignment="1">
      <alignment horizontal="center" vertical="top" wrapText="1"/>
    </xf>
    <xf numFmtId="4" fontId="1" fillId="0" borderId="0" xfId="0" applyNumberFormat="1" applyFont="1" applyBorder="1" applyAlignment="1">
      <alignment horizontal="center" vertical="top" wrapText="1"/>
    </xf>
    <xf numFmtId="0" fontId="0" fillId="0" borderId="0" xfId="0" applyAlignment="1">
      <alignment horizontal="center"/>
    </xf>
    <xf numFmtId="0" fontId="1" fillId="0" borderId="21" xfId="0" applyFont="1" applyBorder="1" applyAlignment="1">
      <alignment horizontal="center" wrapText="1"/>
    </xf>
    <xf numFmtId="0" fontId="1" fillId="0" borderId="19" xfId="0" applyFont="1" applyBorder="1" applyAlignment="1">
      <alignment horizontal="center" wrapText="1"/>
    </xf>
    <xf numFmtId="166" fontId="0" fillId="0" borderId="19" xfId="6" applyNumberFormat="1" applyFont="1" applyBorder="1" applyAlignment="1">
      <alignment vertical="top"/>
    </xf>
    <xf numFmtId="0" fontId="0" fillId="0" borderId="0" xfId="0" applyAlignment="1">
      <alignment vertical="top"/>
    </xf>
    <xf numFmtId="0" fontId="1" fillId="0" borderId="0" xfId="0" applyFont="1"/>
    <xf numFmtId="0" fontId="0" fillId="0" borderId="2" xfId="0" applyBorder="1"/>
    <xf numFmtId="0" fontId="12" fillId="0" borderId="0" xfId="0" applyFont="1" applyFill="1" applyAlignment="1">
      <alignment horizontal="left"/>
    </xf>
    <xf numFmtId="0" fontId="1" fillId="0" borderId="0" xfId="5" applyFont="1" applyAlignment="1">
      <alignment vertical="top" wrapText="1"/>
    </xf>
    <xf numFmtId="0" fontId="14" fillId="0" borderId="0" xfId="3" applyFont="1" applyBorder="1" applyAlignment="1">
      <alignment vertical="top" wrapText="1"/>
    </xf>
    <xf numFmtId="0" fontId="14" fillId="0" borderId="0" xfId="3" applyFont="1" applyFill="1" applyBorder="1" applyAlignment="1">
      <alignment vertical="top" wrapText="1"/>
    </xf>
  </cellXfs>
  <cellStyles count="8">
    <cellStyle name="Comma" xfId="1" builtinId="3"/>
    <cellStyle name="Comma 2" xfId="4"/>
    <cellStyle name="Comma 3" xfId="6"/>
    <cellStyle name="Currency" xfId="2" builtinId="4"/>
    <cellStyle name="Normal" xfId="0" builtinId="0"/>
    <cellStyle name="Normal 2" xfId="3"/>
    <cellStyle name="Normal 3" xf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C60"/>
  <sheetViews>
    <sheetView showZeros="0" tabSelected="1" zoomScaleNormal="100" workbookViewId="0">
      <selection activeCell="S1" sqref="S1"/>
    </sheetView>
  </sheetViews>
  <sheetFormatPr defaultRowHeight="12.75" x14ac:dyDescent="0.2"/>
  <cols>
    <col min="1" max="1" width="20.7109375" style="10" customWidth="1"/>
    <col min="2" max="5" width="10.7109375" customWidth="1"/>
    <col min="6" max="8" width="12.5703125" customWidth="1"/>
    <col min="9" max="23" width="10.7109375" customWidth="1"/>
    <col min="24" max="24" width="12.140625" customWidth="1"/>
    <col min="25" max="26" width="10.7109375" customWidth="1"/>
    <col min="27" max="27" width="11.7109375" bestFit="1" customWidth="1"/>
    <col min="28" max="36" width="10.7109375" customWidth="1"/>
    <col min="37" max="37" width="11.28515625" bestFit="1" customWidth="1"/>
    <col min="38" max="38" width="13.42578125" customWidth="1"/>
    <col min="39" max="39" width="10.7109375" customWidth="1"/>
    <col min="40" max="40" width="12.85546875" bestFit="1" customWidth="1"/>
    <col min="41" max="41" width="15.140625" bestFit="1" customWidth="1"/>
    <col min="42" max="54" width="10.7109375" customWidth="1"/>
  </cols>
  <sheetData>
    <row r="1" spans="1:55" s="2" customFormat="1" ht="18" x14ac:dyDescent="0.25">
      <c r="A1" s="6" t="s">
        <v>0</v>
      </c>
    </row>
    <row r="2" spans="1:55" s="2" customFormat="1" ht="18" x14ac:dyDescent="0.25">
      <c r="A2" s="7"/>
      <c r="B2" s="4"/>
      <c r="C2" s="4"/>
      <c r="D2" s="4"/>
      <c r="E2" s="4"/>
      <c r="F2" s="4"/>
      <c r="G2" s="4"/>
      <c r="H2" s="4"/>
      <c r="I2" s="4"/>
      <c r="J2" s="4"/>
      <c r="K2" s="4"/>
      <c r="L2" s="4"/>
      <c r="M2" s="4"/>
      <c r="N2" s="4"/>
      <c r="O2" s="4"/>
      <c r="P2" s="4"/>
      <c r="Q2" s="4"/>
      <c r="S2" s="26"/>
      <c r="T2" s="27"/>
      <c r="U2" s="27"/>
      <c r="V2" s="27"/>
      <c r="W2" s="27"/>
      <c r="X2" s="27"/>
      <c r="Y2" s="27"/>
    </row>
    <row r="3" spans="1:55" s="2" customFormat="1" ht="18" x14ac:dyDescent="0.25">
      <c r="A3" s="8" t="s">
        <v>336</v>
      </c>
      <c r="S3" s="27"/>
      <c r="T3" s="27"/>
      <c r="U3" s="27"/>
      <c r="V3" s="27"/>
      <c r="W3" s="27"/>
      <c r="X3" s="27"/>
      <c r="Y3" s="27"/>
    </row>
    <row r="4" spans="1:55" s="2" customFormat="1" ht="18" x14ac:dyDescent="0.25">
      <c r="A4" s="8"/>
      <c r="K4" s="22"/>
      <c r="L4" s="22"/>
      <c r="M4" s="22"/>
      <c r="N4" s="22"/>
      <c r="O4" s="22"/>
      <c r="P4" s="22"/>
    </row>
    <row r="5" spans="1:55" s="23" customFormat="1" ht="39.75" customHeight="1" x14ac:dyDescent="0.2">
      <c r="A5" s="21" t="s">
        <v>85</v>
      </c>
      <c r="B5" s="22" t="s">
        <v>86</v>
      </c>
      <c r="C5" s="135" t="s">
        <v>357</v>
      </c>
      <c r="D5" s="135" t="s">
        <v>358</v>
      </c>
      <c r="E5" s="135" t="s">
        <v>359</v>
      </c>
      <c r="F5" s="135" t="s">
        <v>362</v>
      </c>
      <c r="G5" s="135" t="s">
        <v>361</v>
      </c>
      <c r="H5" s="135" t="s">
        <v>360</v>
      </c>
      <c r="I5" s="22" t="s">
        <v>269</v>
      </c>
      <c r="J5" s="22" t="s">
        <v>87</v>
      </c>
      <c r="K5" s="135" t="s">
        <v>375</v>
      </c>
      <c r="L5" s="135" t="s">
        <v>376</v>
      </c>
      <c r="M5" s="135" t="s">
        <v>368</v>
      </c>
      <c r="N5" s="135" t="s">
        <v>370</v>
      </c>
      <c r="O5" s="135" t="s">
        <v>372</v>
      </c>
      <c r="P5" s="135" t="s">
        <v>377</v>
      </c>
      <c r="Q5" s="22" t="s">
        <v>88</v>
      </c>
      <c r="R5" s="22" t="s">
        <v>89</v>
      </c>
      <c r="S5" s="22" t="s">
        <v>90</v>
      </c>
      <c r="T5" s="22" t="s">
        <v>107</v>
      </c>
      <c r="U5" s="22" t="s">
        <v>91</v>
      </c>
      <c r="V5" s="22" t="s">
        <v>92</v>
      </c>
      <c r="W5" s="22" t="s">
        <v>116</v>
      </c>
      <c r="X5" s="22" t="s">
        <v>345</v>
      </c>
      <c r="Y5" s="22" t="s">
        <v>81</v>
      </c>
      <c r="Z5" s="22" t="s">
        <v>93</v>
      </c>
      <c r="AA5" s="22" t="s">
        <v>113</v>
      </c>
      <c r="AB5" s="22" t="s">
        <v>79</v>
      </c>
      <c r="AC5" s="22" t="s">
        <v>80</v>
      </c>
      <c r="AD5" s="22" t="s">
        <v>94</v>
      </c>
      <c r="AE5" s="22" t="s">
        <v>96</v>
      </c>
      <c r="AF5" s="22" t="s">
        <v>114</v>
      </c>
      <c r="AG5" s="22" t="s">
        <v>97</v>
      </c>
      <c r="AH5" s="22" t="s">
        <v>136</v>
      </c>
      <c r="AI5" s="22" t="s">
        <v>98</v>
      </c>
      <c r="AJ5" s="22" t="s">
        <v>137</v>
      </c>
      <c r="AK5" s="22" t="s">
        <v>99</v>
      </c>
      <c r="AL5" s="22" t="s">
        <v>115</v>
      </c>
      <c r="AM5" s="22" t="s">
        <v>95</v>
      </c>
      <c r="AN5" s="22" t="s">
        <v>140</v>
      </c>
      <c r="AO5" s="22" t="s">
        <v>141</v>
      </c>
      <c r="AP5" s="22" t="s">
        <v>82</v>
      </c>
      <c r="AQ5" s="22" t="s">
        <v>121</v>
      </c>
      <c r="AR5" s="22" t="s">
        <v>83</v>
      </c>
      <c r="AS5" s="22" t="s">
        <v>122</v>
      </c>
      <c r="AT5" s="22" t="s">
        <v>84</v>
      </c>
      <c r="AU5" s="22" t="s">
        <v>123</v>
      </c>
      <c r="AV5" s="22" t="s">
        <v>100</v>
      </c>
      <c r="AW5" s="22" t="s">
        <v>124</v>
      </c>
      <c r="AX5" s="22" t="s">
        <v>101</v>
      </c>
      <c r="AY5" s="22" t="s">
        <v>125</v>
      </c>
      <c r="AZ5" s="22" t="s">
        <v>126</v>
      </c>
      <c r="BA5" s="22" t="s">
        <v>127</v>
      </c>
      <c r="BB5" s="22" t="s">
        <v>102</v>
      </c>
      <c r="BC5" s="22" t="s">
        <v>309</v>
      </c>
    </row>
    <row r="6" spans="1:55" s="19" customFormat="1" x14ac:dyDescent="0.2">
      <c r="A6" s="19" t="s">
        <v>53</v>
      </c>
      <c r="B6" s="19" t="s">
        <v>54</v>
      </c>
      <c r="C6" s="19" t="s">
        <v>271</v>
      </c>
      <c r="D6" s="19" t="s">
        <v>271</v>
      </c>
      <c r="E6" s="19" t="s">
        <v>271</v>
      </c>
      <c r="F6" s="19" t="s">
        <v>271</v>
      </c>
      <c r="G6" s="19" t="s">
        <v>271</v>
      </c>
      <c r="H6" s="19" t="s">
        <v>271</v>
      </c>
      <c r="I6" s="19" t="s">
        <v>270</v>
      </c>
      <c r="J6" s="19" t="s">
        <v>55</v>
      </c>
      <c r="K6" s="19" t="s">
        <v>335</v>
      </c>
      <c r="L6" s="19" t="s">
        <v>365</v>
      </c>
      <c r="M6" s="19" t="s">
        <v>367</v>
      </c>
      <c r="N6" s="19" t="s">
        <v>369</v>
      </c>
      <c r="O6" s="19" t="s">
        <v>371</v>
      </c>
      <c r="P6" s="19" t="s">
        <v>373</v>
      </c>
      <c r="S6" s="19" t="s">
        <v>56</v>
      </c>
      <c r="T6" s="19" t="s">
        <v>57</v>
      </c>
      <c r="U6" s="19" t="s">
        <v>58</v>
      </c>
      <c r="V6" s="19" t="s">
        <v>59</v>
      </c>
      <c r="W6" s="19" t="s">
        <v>60</v>
      </c>
      <c r="X6" s="19" t="s">
        <v>61</v>
      </c>
      <c r="Y6" s="19" t="s">
        <v>62</v>
      </c>
      <c r="Z6" s="19" t="s">
        <v>63</v>
      </c>
      <c r="AA6" s="19" t="s">
        <v>133</v>
      </c>
      <c r="AB6" s="19" t="s">
        <v>64</v>
      </c>
      <c r="AC6" s="19" t="s">
        <v>65</v>
      </c>
      <c r="AD6" s="19" t="s">
        <v>66</v>
      </c>
      <c r="AE6" s="19" t="s">
        <v>67</v>
      </c>
      <c r="AF6" s="19" t="s">
        <v>117</v>
      </c>
      <c r="AG6" s="19" t="s">
        <v>68</v>
      </c>
      <c r="AH6" s="19" t="s">
        <v>111</v>
      </c>
      <c r="AI6" s="19" t="s">
        <v>69</v>
      </c>
      <c r="AJ6" s="19" t="s">
        <v>138</v>
      </c>
      <c r="AK6" s="19" t="s">
        <v>70</v>
      </c>
      <c r="AL6" s="19" t="s">
        <v>139</v>
      </c>
      <c r="AM6" s="19" t="s">
        <v>71</v>
      </c>
      <c r="AN6" s="19" t="s">
        <v>72</v>
      </c>
      <c r="AO6" s="19" t="s">
        <v>152</v>
      </c>
      <c r="AP6" s="19" t="s">
        <v>73</v>
      </c>
      <c r="AQ6" s="19" t="s">
        <v>143</v>
      </c>
      <c r="AR6" s="19" t="s">
        <v>74</v>
      </c>
      <c r="AS6" s="19" t="s">
        <v>120</v>
      </c>
      <c r="AT6" s="19" t="s">
        <v>75</v>
      </c>
      <c r="AU6" s="19" t="s">
        <v>119</v>
      </c>
      <c r="AV6" s="19" t="s">
        <v>76</v>
      </c>
      <c r="AW6" s="19" t="s">
        <v>131</v>
      </c>
      <c r="AX6" s="19" t="s">
        <v>77</v>
      </c>
      <c r="AY6" s="19" t="s">
        <v>130</v>
      </c>
      <c r="AZ6" s="19" t="s">
        <v>78</v>
      </c>
      <c r="BA6" s="19" t="s">
        <v>129</v>
      </c>
      <c r="BB6" s="19" t="s">
        <v>108</v>
      </c>
      <c r="BC6" s="19" t="s">
        <v>128</v>
      </c>
    </row>
    <row r="7" spans="1:55" x14ac:dyDescent="0.2">
      <c r="A7" s="9"/>
      <c r="I7" t="str">
        <f>CONCATENATE(C7,"-",D7,"-",E7,"-",F7,"-",G7,"-",H7)</f>
        <v>-----</v>
      </c>
      <c r="R7" s="24"/>
      <c r="S7" s="24"/>
      <c r="T7" s="25">
        <f>VALUE(ROUNDUP(MONTH(S7)/12*4,0)*3&amp;"/"&amp;YEAR(S7))</f>
        <v>61</v>
      </c>
      <c r="W7" s="31"/>
      <c r="X7" s="30"/>
      <c r="Z7" s="29"/>
      <c r="AA7" s="29" t="e">
        <f>Z7/X7</f>
        <v>#DIV/0!</v>
      </c>
      <c r="AB7" s="29"/>
      <c r="AC7" s="29"/>
      <c r="AD7" s="29"/>
      <c r="AE7" s="29">
        <f>Z7-AB7-AC7+AD7</f>
        <v>0</v>
      </c>
      <c r="AF7" s="29" t="e">
        <f>AE7/X7</f>
        <v>#DIV/0!</v>
      </c>
      <c r="AG7" s="29"/>
      <c r="AH7" s="29" t="e">
        <f>AG7/X7</f>
        <v>#DIV/0!</v>
      </c>
      <c r="AI7" s="29"/>
      <c r="AJ7" s="29" t="e">
        <f>AI7/X7</f>
        <v>#DIV/0!</v>
      </c>
      <c r="AK7" s="29">
        <f>AE7-AG7-AI7</f>
        <v>0</v>
      </c>
      <c r="AL7" s="29" t="e">
        <f>AK7/X7</f>
        <v>#DIV/0!</v>
      </c>
      <c r="AM7" s="29"/>
      <c r="AN7" s="29"/>
      <c r="AO7" s="29" t="e">
        <f>AN7/X7</f>
        <v>#DIV/0!</v>
      </c>
      <c r="AP7" s="29"/>
      <c r="AQ7" s="29" t="e">
        <f>AP7/X7</f>
        <v>#DIV/0!</v>
      </c>
      <c r="AR7" s="29"/>
      <c r="AS7" s="29" t="e">
        <f>AR7/X7</f>
        <v>#DIV/0!</v>
      </c>
      <c r="AT7" s="29"/>
      <c r="AU7" s="29" t="e">
        <f>AT7/X7</f>
        <v>#DIV/0!</v>
      </c>
      <c r="AV7" s="29"/>
      <c r="AW7" s="29" t="e">
        <f>AV7/X7</f>
        <v>#DIV/0!</v>
      </c>
      <c r="AX7" s="29"/>
      <c r="AY7" s="29" t="e">
        <f>AX7/X7</f>
        <v>#DIV/0!</v>
      </c>
      <c r="AZ7" s="29"/>
      <c r="BA7" s="29" t="e">
        <f>AZ7/X7</f>
        <v>#DIV/0!</v>
      </c>
      <c r="BB7" s="29"/>
      <c r="BC7" s="29" t="e">
        <f>BB7/X7</f>
        <v>#DIV/0!</v>
      </c>
    </row>
    <row r="8" spans="1:55" x14ac:dyDescent="0.2">
      <c r="A8" s="9"/>
      <c r="F8" s="30"/>
      <c r="G8" s="30"/>
      <c r="H8" s="30"/>
    </row>
    <row r="9" spans="1:55" x14ac:dyDescent="0.2">
      <c r="A9" s="11" t="s">
        <v>1</v>
      </c>
      <c r="B9" s="13" t="s">
        <v>34</v>
      </c>
      <c r="C9" s="13"/>
      <c r="D9" s="13"/>
      <c r="E9" s="13"/>
      <c r="I9" s="12"/>
    </row>
    <row r="10" spans="1:55" s="18" customFormat="1" x14ac:dyDescent="0.2">
      <c r="A10" s="16" t="s">
        <v>2</v>
      </c>
      <c r="B10" s="17" t="s">
        <v>176</v>
      </c>
      <c r="C10" s="17"/>
      <c r="D10" s="17"/>
      <c r="E10" s="17"/>
      <c r="F10"/>
      <c r="G10"/>
      <c r="H10"/>
      <c r="I10" s="20"/>
      <c r="K10"/>
      <c r="L10"/>
      <c r="M10"/>
      <c r="N10"/>
      <c r="O10"/>
      <c r="P10"/>
    </row>
    <row r="11" spans="1:55" s="18" customFormat="1" x14ac:dyDescent="0.2">
      <c r="A11" s="11" t="s">
        <v>271</v>
      </c>
      <c r="B11" s="13" t="s">
        <v>291</v>
      </c>
      <c r="C11" s="17"/>
      <c r="D11" s="17"/>
      <c r="E11" s="17"/>
      <c r="F11"/>
      <c r="G11"/>
      <c r="H11"/>
      <c r="I11" s="20"/>
      <c r="K11"/>
      <c r="L11"/>
      <c r="M11"/>
      <c r="N11"/>
      <c r="O11"/>
      <c r="P11"/>
    </row>
    <row r="12" spans="1:55" s="18" customFormat="1" x14ac:dyDescent="0.2">
      <c r="A12" s="11" t="s">
        <v>270</v>
      </c>
      <c r="B12" s="13" t="s">
        <v>272</v>
      </c>
      <c r="C12" s="17"/>
      <c r="D12" s="17"/>
      <c r="E12" s="17"/>
      <c r="F12" s="15"/>
      <c r="G12" s="15"/>
      <c r="H12" s="15"/>
      <c r="I12" s="20"/>
      <c r="K12"/>
      <c r="L12"/>
      <c r="M12"/>
      <c r="N12"/>
      <c r="O12"/>
      <c r="P12"/>
    </row>
    <row r="13" spans="1:55" s="18" customFormat="1" x14ac:dyDescent="0.2">
      <c r="A13" s="16" t="s">
        <v>4</v>
      </c>
      <c r="B13" s="17" t="s">
        <v>28</v>
      </c>
      <c r="C13" s="17"/>
      <c r="D13" s="17"/>
      <c r="E13" s="17"/>
      <c r="F13"/>
      <c r="G13"/>
      <c r="H13"/>
      <c r="I13" s="20"/>
      <c r="K13"/>
      <c r="L13"/>
      <c r="M13"/>
      <c r="N13"/>
      <c r="O13"/>
      <c r="P13"/>
    </row>
    <row r="14" spans="1:55" x14ac:dyDescent="0.2">
      <c r="A14" s="16" t="s">
        <v>335</v>
      </c>
      <c r="B14" s="153" t="s">
        <v>364</v>
      </c>
      <c r="C14" s="13"/>
      <c r="D14" s="13"/>
      <c r="E14" s="13"/>
      <c r="I14" s="12"/>
      <c r="J14" s="12"/>
    </row>
    <row r="15" spans="1:55" x14ac:dyDescent="0.2">
      <c r="A15" s="16" t="s">
        <v>365</v>
      </c>
      <c r="B15" s="153" t="s">
        <v>366</v>
      </c>
      <c r="C15" s="13"/>
      <c r="D15" s="13"/>
      <c r="E15" s="13"/>
      <c r="I15" s="12"/>
      <c r="J15" s="12"/>
    </row>
    <row r="16" spans="1:55" x14ac:dyDescent="0.2">
      <c r="A16" s="16" t="s">
        <v>367</v>
      </c>
      <c r="B16" s="153" t="s">
        <v>368</v>
      </c>
      <c r="C16" s="13"/>
      <c r="D16" s="13"/>
      <c r="E16" s="13"/>
      <c r="I16" s="12"/>
      <c r="J16" s="12"/>
    </row>
    <row r="17" spans="1:16" x14ac:dyDescent="0.2">
      <c r="A17" s="16" t="s">
        <v>369</v>
      </c>
      <c r="B17" s="153" t="s">
        <v>370</v>
      </c>
      <c r="C17" s="13"/>
      <c r="D17" s="13"/>
      <c r="E17" s="13"/>
      <c r="I17" s="12"/>
      <c r="J17" s="12"/>
    </row>
    <row r="18" spans="1:16" x14ac:dyDescent="0.2">
      <c r="A18" s="16" t="s">
        <v>371</v>
      </c>
      <c r="B18" s="153" t="s">
        <v>372</v>
      </c>
      <c r="C18" s="13"/>
      <c r="D18" s="13"/>
      <c r="E18" s="13"/>
      <c r="I18" s="12"/>
      <c r="J18" s="12"/>
    </row>
    <row r="19" spans="1:16" x14ac:dyDescent="0.2">
      <c r="A19" s="16" t="s">
        <v>373</v>
      </c>
      <c r="B19" s="153" t="s">
        <v>374</v>
      </c>
      <c r="C19" s="13"/>
      <c r="D19" s="13"/>
      <c r="E19" s="13"/>
      <c r="I19" s="12"/>
      <c r="J19" s="12"/>
    </row>
    <row r="20" spans="1:16" s="18" customFormat="1" x14ac:dyDescent="0.2">
      <c r="A20" s="16" t="s">
        <v>5</v>
      </c>
      <c r="B20" s="17" t="s">
        <v>29</v>
      </c>
      <c r="C20" s="17"/>
      <c r="D20" s="17"/>
      <c r="E20" s="17"/>
      <c r="F20"/>
      <c r="G20"/>
      <c r="H20"/>
      <c r="I20" s="20"/>
      <c r="K20"/>
      <c r="L20"/>
      <c r="M20"/>
      <c r="N20"/>
      <c r="O20"/>
      <c r="P20"/>
    </row>
    <row r="21" spans="1:16" s="18" customFormat="1" x14ac:dyDescent="0.2">
      <c r="A21" s="16" t="s">
        <v>6</v>
      </c>
      <c r="B21" s="17" t="s">
        <v>147</v>
      </c>
      <c r="C21" s="17"/>
      <c r="D21" s="17"/>
      <c r="E21" s="17"/>
      <c r="F21"/>
      <c r="G21"/>
      <c r="H21"/>
      <c r="I21" s="20"/>
      <c r="K21"/>
      <c r="L21"/>
      <c r="M21"/>
      <c r="N21"/>
      <c r="O21"/>
      <c r="P21"/>
    </row>
    <row r="22" spans="1:16" s="18" customFormat="1" x14ac:dyDescent="0.2">
      <c r="A22" s="16" t="s">
        <v>7</v>
      </c>
      <c r="B22" s="17" t="s">
        <v>188</v>
      </c>
      <c r="C22" s="17"/>
      <c r="D22" s="17"/>
      <c r="E22" s="17"/>
      <c r="F22"/>
      <c r="G22"/>
      <c r="H22"/>
      <c r="I22" s="20"/>
      <c r="K22"/>
      <c r="L22"/>
      <c r="M22"/>
      <c r="N22"/>
      <c r="O22"/>
      <c r="P22"/>
    </row>
    <row r="23" spans="1:16" s="18" customFormat="1" x14ac:dyDescent="0.2">
      <c r="A23" s="16" t="s">
        <v>8</v>
      </c>
      <c r="B23" s="17" t="s">
        <v>35</v>
      </c>
      <c r="C23" s="17"/>
      <c r="D23" s="17"/>
      <c r="E23" s="17"/>
      <c r="F23"/>
      <c r="G23"/>
      <c r="H23"/>
      <c r="K23"/>
      <c r="L23"/>
      <c r="M23"/>
      <c r="N23"/>
      <c r="O23"/>
      <c r="P23"/>
    </row>
    <row r="24" spans="1:16" s="18" customFormat="1" x14ac:dyDescent="0.2">
      <c r="A24" s="16" t="s">
        <v>9</v>
      </c>
      <c r="B24" s="17" t="s">
        <v>153</v>
      </c>
      <c r="C24" s="17"/>
      <c r="D24" s="17"/>
      <c r="E24" s="17"/>
      <c r="F24"/>
      <c r="G24"/>
      <c r="H24"/>
      <c r="K24"/>
      <c r="L24"/>
      <c r="M24"/>
      <c r="N24"/>
      <c r="O24"/>
      <c r="P24"/>
    </row>
    <row r="25" spans="1:16" s="18" customFormat="1" x14ac:dyDescent="0.2">
      <c r="A25" s="16" t="s">
        <v>10</v>
      </c>
      <c r="B25" s="17" t="s">
        <v>346</v>
      </c>
      <c r="C25" s="17"/>
      <c r="D25" s="17"/>
      <c r="E25" s="17"/>
      <c r="F25"/>
      <c r="G25"/>
      <c r="H25"/>
      <c r="K25"/>
      <c r="L25"/>
      <c r="M25"/>
      <c r="N25"/>
      <c r="O25"/>
      <c r="P25"/>
    </row>
    <row r="26" spans="1:16" s="18" customFormat="1" x14ac:dyDescent="0.2">
      <c r="A26" s="16" t="s">
        <v>11</v>
      </c>
      <c r="B26" s="17" t="s">
        <v>36</v>
      </c>
      <c r="C26" s="17"/>
      <c r="D26" s="17"/>
      <c r="E26" s="17"/>
      <c r="F26"/>
      <c r="G26"/>
      <c r="H26"/>
      <c r="K26"/>
      <c r="L26"/>
      <c r="M26"/>
      <c r="N26"/>
      <c r="O26"/>
      <c r="P26"/>
    </row>
    <row r="27" spans="1:16" s="18" customFormat="1" x14ac:dyDescent="0.2">
      <c r="A27" s="16" t="s">
        <v>12</v>
      </c>
      <c r="B27" s="17" t="s">
        <v>30</v>
      </c>
      <c r="C27" s="17"/>
      <c r="D27" s="17"/>
      <c r="E27" s="17"/>
      <c r="F27"/>
      <c r="G27"/>
      <c r="H27"/>
      <c r="K27"/>
      <c r="L27"/>
      <c r="M27"/>
      <c r="N27"/>
      <c r="O27"/>
      <c r="P27"/>
    </row>
    <row r="28" spans="1:16" s="18" customFormat="1" x14ac:dyDescent="0.2">
      <c r="A28" s="16" t="s">
        <v>134</v>
      </c>
      <c r="B28" s="17" t="s">
        <v>149</v>
      </c>
      <c r="C28" s="17"/>
      <c r="D28" s="17"/>
      <c r="E28" s="17"/>
      <c r="F28"/>
      <c r="G28"/>
      <c r="H28"/>
    </row>
    <row r="29" spans="1:16" s="18" customFormat="1" x14ac:dyDescent="0.2">
      <c r="A29" s="16" t="s">
        <v>13</v>
      </c>
      <c r="B29" s="17" t="s">
        <v>31</v>
      </c>
      <c r="C29" s="17"/>
      <c r="D29" s="17"/>
      <c r="E29" s="17"/>
      <c r="F29"/>
      <c r="G29"/>
      <c r="H29"/>
    </row>
    <row r="30" spans="1:16" s="18" customFormat="1" x14ac:dyDescent="0.2">
      <c r="A30" s="16" t="s">
        <v>14</v>
      </c>
      <c r="B30" s="17" t="s">
        <v>280</v>
      </c>
      <c r="C30" s="17"/>
      <c r="D30" s="17"/>
      <c r="E30" s="17"/>
      <c r="F30"/>
      <c r="G30"/>
      <c r="H30"/>
    </row>
    <row r="31" spans="1:16" s="18" customFormat="1" x14ac:dyDescent="0.2">
      <c r="A31" s="16" t="s">
        <v>15</v>
      </c>
      <c r="B31" s="17" t="s">
        <v>32</v>
      </c>
      <c r="C31" s="17"/>
      <c r="D31" s="17"/>
      <c r="E31" s="17"/>
      <c r="F31"/>
      <c r="G31"/>
      <c r="H31"/>
    </row>
    <row r="32" spans="1:16" s="18" customFormat="1" x14ac:dyDescent="0.2">
      <c r="A32" s="16" t="s">
        <v>16</v>
      </c>
      <c r="B32" s="17" t="s">
        <v>132</v>
      </c>
      <c r="C32" s="17"/>
      <c r="D32" s="17"/>
      <c r="E32" s="17"/>
      <c r="F32"/>
      <c r="G32"/>
      <c r="H32"/>
    </row>
    <row r="33" spans="1:16" s="18" customFormat="1" x14ac:dyDescent="0.2">
      <c r="A33" s="16" t="s">
        <v>118</v>
      </c>
      <c r="B33" s="17" t="s">
        <v>148</v>
      </c>
      <c r="C33" s="17"/>
      <c r="D33" s="17"/>
      <c r="E33" s="17"/>
      <c r="F33"/>
      <c r="G33"/>
      <c r="H33"/>
    </row>
    <row r="34" spans="1:16" s="18" customFormat="1" x14ac:dyDescent="0.2">
      <c r="A34" s="16" t="s">
        <v>17</v>
      </c>
      <c r="B34" s="17" t="s">
        <v>51</v>
      </c>
      <c r="C34" s="17"/>
      <c r="D34" s="17"/>
      <c r="E34" s="17"/>
      <c r="F34"/>
      <c r="G34"/>
      <c r="H34"/>
    </row>
    <row r="35" spans="1:16" s="18" customFormat="1" x14ac:dyDescent="0.2">
      <c r="A35" s="16" t="s">
        <v>154</v>
      </c>
      <c r="B35" s="17" t="s">
        <v>150</v>
      </c>
      <c r="C35" s="17"/>
      <c r="D35" s="17"/>
      <c r="E35" s="17"/>
      <c r="F35"/>
      <c r="G35"/>
      <c r="H35"/>
    </row>
    <row r="36" spans="1:16" s="18" customFormat="1" x14ac:dyDescent="0.2">
      <c r="A36" s="16" t="s">
        <v>18</v>
      </c>
      <c r="B36" s="17" t="s">
        <v>298</v>
      </c>
      <c r="C36" s="17"/>
      <c r="D36" s="17"/>
      <c r="E36" s="17"/>
      <c r="F36"/>
      <c r="G36"/>
      <c r="H36"/>
    </row>
    <row r="37" spans="1:16" s="18" customFormat="1" x14ac:dyDescent="0.2">
      <c r="A37" s="16" t="s">
        <v>155</v>
      </c>
      <c r="B37" s="17" t="s">
        <v>164</v>
      </c>
      <c r="C37" s="17"/>
      <c r="D37" s="17"/>
      <c r="E37" s="17"/>
      <c r="F37"/>
      <c r="G37"/>
      <c r="H37"/>
    </row>
    <row r="38" spans="1:16" s="18" customFormat="1" x14ac:dyDescent="0.2">
      <c r="A38" s="16" t="s">
        <v>19</v>
      </c>
      <c r="B38" s="17" t="s">
        <v>135</v>
      </c>
      <c r="C38" s="17"/>
      <c r="D38" s="17"/>
      <c r="E38" s="17"/>
      <c r="F38"/>
      <c r="G38"/>
      <c r="H38"/>
    </row>
    <row r="39" spans="1:16" s="18" customFormat="1" x14ac:dyDescent="0.2">
      <c r="A39" s="16" t="s">
        <v>156</v>
      </c>
      <c r="B39" s="17" t="s">
        <v>165</v>
      </c>
      <c r="C39" s="17"/>
      <c r="D39" s="17"/>
      <c r="E39" s="17"/>
      <c r="F39"/>
      <c r="G39"/>
      <c r="H39"/>
    </row>
    <row r="40" spans="1:16" s="18" customFormat="1" x14ac:dyDescent="0.2">
      <c r="A40" s="16" t="s">
        <v>20</v>
      </c>
      <c r="B40" s="17" t="s">
        <v>189</v>
      </c>
      <c r="C40" s="17"/>
      <c r="D40" s="17"/>
      <c r="E40" s="17"/>
      <c r="F40"/>
      <c r="G40"/>
      <c r="H40"/>
    </row>
    <row r="41" spans="1:16" s="18" customFormat="1" x14ac:dyDescent="0.2">
      <c r="A41" s="16" t="s">
        <v>21</v>
      </c>
      <c r="B41" s="17" t="s">
        <v>145</v>
      </c>
      <c r="C41" s="17"/>
      <c r="D41" s="17"/>
      <c r="E41" s="17"/>
      <c r="F41"/>
      <c r="G41"/>
      <c r="H41"/>
    </row>
    <row r="42" spans="1:16" x14ac:dyDescent="0.2">
      <c r="A42" s="16" t="s">
        <v>157</v>
      </c>
      <c r="B42" s="17" t="s">
        <v>166</v>
      </c>
      <c r="C42" s="17"/>
      <c r="D42" s="17"/>
      <c r="E42" s="17"/>
      <c r="K42" s="18"/>
      <c r="L42" s="18"/>
      <c r="M42" s="18"/>
      <c r="N42" s="18"/>
      <c r="O42" s="18"/>
      <c r="P42" s="18"/>
    </row>
    <row r="43" spans="1:16" s="18" customFormat="1" x14ac:dyDescent="0.2">
      <c r="A43" s="16" t="s">
        <v>22</v>
      </c>
      <c r="B43" s="13" t="s">
        <v>33</v>
      </c>
      <c r="C43" s="13"/>
      <c r="D43" s="13"/>
      <c r="E43" s="13"/>
      <c r="F43"/>
      <c r="G43"/>
      <c r="H43"/>
    </row>
    <row r="44" spans="1:16" x14ac:dyDescent="0.2">
      <c r="A44" s="16" t="s">
        <v>151</v>
      </c>
      <c r="B44" s="17" t="s">
        <v>167</v>
      </c>
      <c r="C44" s="17"/>
      <c r="D44" s="17"/>
      <c r="E44" s="17"/>
      <c r="K44" s="18"/>
      <c r="L44" s="18"/>
      <c r="M44" s="18"/>
      <c r="N44" s="18"/>
      <c r="O44" s="18"/>
      <c r="P44" s="18"/>
    </row>
    <row r="45" spans="1:16" x14ac:dyDescent="0.2">
      <c r="A45" s="16" t="s">
        <v>23</v>
      </c>
      <c r="B45" s="13" t="s">
        <v>38</v>
      </c>
      <c r="C45" s="13"/>
      <c r="D45" s="13"/>
      <c r="E45" s="13"/>
      <c r="K45" s="18"/>
      <c r="L45" s="18"/>
      <c r="M45" s="18"/>
      <c r="N45" s="18"/>
      <c r="O45" s="18"/>
      <c r="P45" s="18"/>
    </row>
    <row r="46" spans="1:16" x14ac:dyDescent="0.2">
      <c r="A46" s="16" t="s">
        <v>158</v>
      </c>
      <c r="B46" s="17" t="s">
        <v>168</v>
      </c>
      <c r="C46" s="17"/>
      <c r="D46" s="17"/>
      <c r="E46" s="17"/>
      <c r="K46" s="18"/>
      <c r="L46" s="18"/>
      <c r="M46" s="18"/>
      <c r="N46" s="18"/>
      <c r="O46" s="18"/>
      <c r="P46" s="18"/>
    </row>
    <row r="47" spans="1:16" x14ac:dyDescent="0.2">
      <c r="A47" s="16" t="s">
        <v>24</v>
      </c>
      <c r="B47" s="13" t="s">
        <v>173</v>
      </c>
      <c r="C47" s="13"/>
      <c r="D47" s="13"/>
      <c r="E47" s="13"/>
      <c r="K47" s="18"/>
      <c r="L47" s="18"/>
      <c r="M47" s="18"/>
      <c r="N47" s="18"/>
      <c r="O47" s="18"/>
      <c r="P47" s="18"/>
    </row>
    <row r="48" spans="1:16" x14ac:dyDescent="0.2">
      <c r="A48" s="16"/>
      <c r="B48" s="13" t="s">
        <v>39</v>
      </c>
      <c r="C48" s="13"/>
      <c r="D48" s="13"/>
      <c r="E48" s="13"/>
      <c r="K48" s="18"/>
      <c r="L48" s="18"/>
      <c r="M48" s="18"/>
      <c r="N48" s="18"/>
      <c r="O48" s="18"/>
      <c r="P48" s="18"/>
    </row>
    <row r="49" spans="1:16" x14ac:dyDescent="0.2">
      <c r="A49" s="16" t="s">
        <v>159</v>
      </c>
      <c r="B49" s="17" t="s">
        <v>169</v>
      </c>
      <c r="C49" s="17"/>
      <c r="D49" s="17"/>
      <c r="E49" s="17"/>
      <c r="K49" s="18"/>
      <c r="L49" s="18"/>
      <c r="M49" s="18"/>
      <c r="N49" s="18"/>
      <c r="O49" s="18"/>
      <c r="P49" s="18"/>
    </row>
    <row r="50" spans="1:16" x14ac:dyDescent="0.2">
      <c r="A50" s="16" t="s">
        <v>25</v>
      </c>
      <c r="B50" s="13" t="s">
        <v>40</v>
      </c>
      <c r="C50" s="13"/>
      <c r="D50" s="13"/>
      <c r="E50" s="13"/>
      <c r="K50" s="18"/>
      <c r="L50" s="18"/>
      <c r="M50" s="18"/>
      <c r="N50" s="18"/>
      <c r="O50" s="18"/>
      <c r="P50" s="18"/>
    </row>
    <row r="51" spans="1:16" x14ac:dyDescent="0.2">
      <c r="A51" s="16" t="s">
        <v>160</v>
      </c>
      <c r="B51" s="17" t="s">
        <v>170</v>
      </c>
      <c r="C51" s="17"/>
      <c r="D51" s="17"/>
      <c r="E51" s="17"/>
      <c r="K51" s="18"/>
      <c r="L51" s="18"/>
      <c r="M51" s="18"/>
      <c r="N51" s="18"/>
      <c r="O51" s="18"/>
      <c r="P51" s="18"/>
    </row>
    <row r="52" spans="1:16" x14ac:dyDescent="0.2">
      <c r="A52" s="16" t="s">
        <v>26</v>
      </c>
      <c r="B52" s="13" t="s">
        <v>41</v>
      </c>
      <c r="C52" s="13"/>
      <c r="D52" s="13"/>
      <c r="E52" s="13"/>
      <c r="K52" s="18"/>
      <c r="L52" s="18"/>
      <c r="M52" s="18"/>
      <c r="N52" s="18"/>
      <c r="O52" s="18"/>
      <c r="P52" s="18"/>
    </row>
    <row r="53" spans="1:16" x14ac:dyDescent="0.2">
      <c r="A53" s="16" t="s">
        <v>161</v>
      </c>
      <c r="B53" s="17" t="s">
        <v>171</v>
      </c>
      <c r="C53" s="17"/>
      <c r="D53" s="17"/>
      <c r="E53" s="17"/>
      <c r="K53" s="18"/>
      <c r="L53" s="18"/>
      <c r="M53" s="18"/>
      <c r="N53" s="18"/>
      <c r="O53" s="18"/>
      <c r="P53" s="18"/>
    </row>
    <row r="54" spans="1:16" x14ac:dyDescent="0.2">
      <c r="A54" s="16" t="s">
        <v>27</v>
      </c>
      <c r="B54" s="13" t="s">
        <v>42</v>
      </c>
      <c r="C54" s="13"/>
      <c r="D54" s="13"/>
      <c r="E54" s="13"/>
      <c r="K54" s="18"/>
      <c r="L54" s="18"/>
      <c r="M54" s="18"/>
      <c r="N54" s="18"/>
      <c r="O54" s="18"/>
      <c r="P54" s="18"/>
    </row>
    <row r="55" spans="1:16" x14ac:dyDescent="0.2">
      <c r="A55" s="16"/>
      <c r="B55" s="13" t="s">
        <v>43</v>
      </c>
      <c r="C55" s="13"/>
      <c r="D55" s="13"/>
      <c r="E55" s="13"/>
      <c r="K55" s="18"/>
      <c r="L55" s="18"/>
      <c r="M55" s="18"/>
      <c r="N55" s="18"/>
      <c r="O55" s="18"/>
      <c r="P55" s="18"/>
    </row>
    <row r="56" spans="1:16" x14ac:dyDescent="0.2">
      <c r="A56" s="16" t="s">
        <v>162</v>
      </c>
      <c r="B56" s="17" t="s">
        <v>172</v>
      </c>
      <c r="C56" s="17"/>
      <c r="D56" s="17"/>
      <c r="E56" s="17"/>
    </row>
    <row r="57" spans="1:16" x14ac:dyDescent="0.2">
      <c r="A57" s="16" t="s">
        <v>109</v>
      </c>
      <c r="B57" s="13" t="s">
        <v>307</v>
      </c>
      <c r="C57" s="13"/>
      <c r="D57" s="13"/>
      <c r="E57" s="13"/>
    </row>
    <row r="58" spans="1:16" x14ac:dyDescent="0.2">
      <c r="A58" s="16" t="s">
        <v>163</v>
      </c>
      <c r="B58" s="17" t="s">
        <v>308</v>
      </c>
      <c r="C58" s="17"/>
      <c r="D58" s="17"/>
      <c r="E58" s="17"/>
    </row>
    <row r="59" spans="1:16" x14ac:dyDescent="0.2">
      <c r="A59" s="11"/>
    </row>
    <row r="60" spans="1:16" x14ac:dyDescent="0.2">
      <c r="A60" s="28"/>
    </row>
  </sheetData>
  <phoneticPr fontId="0" type="noConversion"/>
  <pageMargins left="0.74803149606299213" right="0.74803149606299213" top="0.98425196850393704" bottom="0.98425196850393704" header="0.39370078740157483" footer="0.39370078740157483"/>
  <pageSetup paperSize="9" scale="75" orientation="landscape" r:id="rId1"/>
  <headerFooter alignWithMargins="0">
    <oddHeader>&amp;C&amp;"Arial,Bold"&amp;14FOR OFFICIAL USE ONLY &amp;"Arial,Regular"(when complete)&amp;R
&amp;"Arial,Bold"&amp;12ATTACHMENT B.4</oddHeader>
    <oddFooter>&amp;C&amp;"Arial,Bold"&amp;14FOR OFFICIAL USE ONLY&amp;"Arial,Regular" (when complete)</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pageSetUpPr fitToPage="1"/>
  </sheetPr>
  <dimension ref="A1:D23"/>
  <sheetViews>
    <sheetView zoomScaleNormal="100" workbookViewId="0"/>
  </sheetViews>
  <sheetFormatPr defaultColWidth="12.5703125" defaultRowHeight="15.75" x14ac:dyDescent="0.25"/>
  <cols>
    <col min="1" max="1" width="58.7109375" style="35" customWidth="1"/>
    <col min="2" max="3" width="15.5703125" style="35" customWidth="1"/>
    <col min="4" max="4" width="36.140625" style="35" customWidth="1"/>
    <col min="5" max="5" width="12.5703125" style="35" customWidth="1"/>
    <col min="6" max="16384" width="12.5703125" style="35"/>
  </cols>
  <sheetData>
    <row r="1" spans="1:4" ht="18" x14ac:dyDescent="0.25">
      <c r="A1" s="6" t="s">
        <v>0</v>
      </c>
    </row>
    <row r="3" spans="1:4" ht="18.75" thickBot="1" x14ac:dyDescent="0.3">
      <c r="A3" s="8" t="s">
        <v>207</v>
      </c>
    </row>
    <row r="4" spans="1:4" ht="16.5" thickBot="1" x14ac:dyDescent="0.3">
      <c r="A4" s="87" t="s">
        <v>201</v>
      </c>
      <c r="B4" s="88" t="s">
        <v>190</v>
      </c>
      <c r="C4" s="88" t="s">
        <v>191</v>
      </c>
      <c r="D4" s="89" t="s">
        <v>202</v>
      </c>
    </row>
    <row r="5" spans="1:4" x14ac:dyDescent="0.25">
      <c r="A5" s="71" t="s">
        <v>208</v>
      </c>
      <c r="B5" s="90"/>
      <c r="C5" s="100"/>
      <c r="D5" s="86"/>
    </row>
    <row r="6" spans="1:4" x14ac:dyDescent="0.25">
      <c r="A6" s="63" t="s">
        <v>230</v>
      </c>
      <c r="B6" s="75">
        <f>B5-B7</f>
        <v>0</v>
      </c>
      <c r="C6" s="91"/>
      <c r="D6" s="77"/>
    </row>
    <row r="7" spans="1:4" ht="16.5" thickBot="1" x14ac:dyDescent="0.3">
      <c r="A7" s="73" t="s">
        <v>353</v>
      </c>
      <c r="B7" s="76">
        <f>B8+B9</f>
        <v>0</v>
      </c>
      <c r="C7" s="91"/>
      <c r="D7" s="78"/>
    </row>
    <row r="8" spans="1:4" ht="16.5" thickBot="1" x14ac:dyDescent="0.3">
      <c r="A8" s="74" t="s">
        <v>354</v>
      </c>
      <c r="B8" s="92"/>
      <c r="C8" s="93"/>
      <c r="D8" s="79"/>
    </row>
    <row r="9" spans="1:4" x14ac:dyDescent="0.25">
      <c r="A9" s="62" t="s">
        <v>355</v>
      </c>
      <c r="B9" s="94"/>
      <c r="C9" s="95"/>
      <c r="D9" s="68"/>
    </row>
    <row r="10" spans="1:4" ht="16.5" thickBot="1" x14ac:dyDescent="0.3">
      <c r="A10" s="73" t="s">
        <v>230</v>
      </c>
      <c r="B10" s="61">
        <f>B9-B11</f>
        <v>0</v>
      </c>
      <c r="C10" s="67">
        <f>C11</f>
        <v>0</v>
      </c>
      <c r="D10" s="70"/>
    </row>
    <row r="11" spans="1:4" x14ac:dyDescent="0.25">
      <c r="A11" s="62" t="s">
        <v>209</v>
      </c>
      <c r="B11" s="96">
        <f>SUM(B12:B16)</f>
        <v>0</v>
      </c>
      <c r="C11" s="97">
        <f>C12+C13+C14+C15+C16</f>
        <v>0</v>
      </c>
      <c r="D11" s="68"/>
    </row>
    <row r="12" spans="1:4" x14ac:dyDescent="0.25">
      <c r="A12" s="63" t="s">
        <v>226</v>
      </c>
      <c r="B12" s="60">
        <f>B17</f>
        <v>0</v>
      </c>
      <c r="C12" s="66">
        <f>C17</f>
        <v>0</v>
      </c>
      <c r="D12" s="69"/>
    </row>
    <row r="13" spans="1:4" x14ac:dyDescent="0.25">
      <c r="A13" s="63" t="s">
        <v>294</v>
      </c>
      <c r="B13" s="38"/>
      <c r="C13" s="80"/>
      <c r="D13" s="69"/>
    </row>
    <row r="14" spans="1:4" x14ac:dyDescent="0.25">
      <c r="A14" s="63" t="s">
        <v>295</v>
      </c>
      <c r="B14" s="38"/>
      <c r="C14" s="80"/>
      <c r="D14" s="69"/>
    </row>
    <row r="15" spans="1:4" x14ac:dyDescent="0.25">
      <c r="A15" s="63" t="s">
        <v>296</v>
      </c>
      <c r="B15" s="38"/>
      <c r="C15" s="80"/>
      <c r="D15" s="69"/>
    </row>
    <row r="16" spans="1:4" ht="16.5" thickBot="1" x14ac:dyDescent="0.3">
      <c r="A16" s="73" t="s">
        <v>297</v>
      </c>
      <c r="B16" s="39"/>
      <c r="C16" s="81"/>
      <c r="D16" s="70"/>
    </row>
    <row r="17" spans="1:4" x14ac:dyDescent="0.25">
      <c r="A17" s="71" t="s">
        <v>258</v>
      </c>
      <c r="B17" s="98">
        <f>B18+B19+B20</f>
        <v>0</v>
      </c>
      <c r="C17" s="99">
        <f>C18+C19+C20</f>
        <v>0</v>
      </c>
      <c r="D17" s="72"/>
    </row>
    <row r="18" spans="1:4" x14ac:dyDescent="0.25">
      <c r="A18" s="64" t="s">
        <v>227</v>
      </c>
      <c r="B18" s="82"/>
      <c r="C18" s="83"/>
      <c r="D18" s="69"/>
    </row>
    <row r="19" spans="1:4" x14ac:dyDescent="0.25">
      <c r="A19" s="64" t="s">
        <v>228</v>
      </c>
      <c r="B19" s="82"/>
      <c r="C19" s="83"/>
      <c r="D19" s="69"/>
    </row>
    <row r="20" spans="1:4" ht="16.5" thickBot="1" x14ac:dyDescent="0.3">
      <c r="A20" s="65" t="s">
        <v>229</v>
      </c>
      <c r="B20" s="84"/>
      <c r="C20" s="85"/>
      <c r="D20" s="70"/>
    </row>
    <row r="21" spans="1:4" x14ac:dyDescent="0.25">
      <c r="B21" s="37"/>
      <c r="C21" s="37"/>
    </row>
    <row r="22" spans="1:4" x14ac:dyDescent="0.25">
      <c r="A22" s="36" t="s">
        <v>210</v>
      </c>
    </row>
    <row r="23" spans="1:4" x14ac:dyDescent="0.25">
      <c r="A23" s="37" t="s">
        <v>231</v>
      </c>
    </row>
  </sheetData>
  <pageMargins left="0.25" right="0.25" top="0.75" bottom="0.75" header="0.3" footer="0.3"/>
  <pageSetup paperSize="9" scale="60" orientation="landscape" horizontalDpi="300" verticalDpi="30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pageSetUpPr fitToPage="1"/>
  </sheetPr>
  <dimension ref="A1:C15"/>
  <sheetViews>
    <sheetView zoomScaleNormal="100" workbookViewId="0">
      <selection activeCell="C37" sqref="C37"/>
    </sheetView>
  </sheetViews>
  <sheetFormatPr defaultColWidth="12.5703125" defaultRowHeight="15.75" x14ac:dyDescent="0.25"/>
  <cols>
    <col min="1" max="1" width="53.140625" style="35" bestFit="1" customWidth="1"/>
    <col min="2" max="2" width="15.5703125" style="35" customWidth="1"/>
    <col min="3" max="3" width="36.140625" style="35" customWidth="1"/>
    <col min="4" max="4" width="12.5703125" style="35" customWidth="1"/>
    <col min="5" max="16384" width="12.5703125" style="35"/>
  </cols>
  <sheetData>
    <row r="1" spans="1:3" ht="18" x14ac:dyDescent="0.25">
      <c r="A1" s="6" t="s">
        <v>0</v>
      </c>
    </row>
    <row r="3" spans="1:3" ht="18.75" thickBot="1" x14ac:dyDescent="0.3">
      <c r="A3" s="8" t="s">
        <v>259</v>
      </c>
    </row>
    <row r="4" spans="1:3" ht="16.5" thickBot="1" x14ac:dyDescent="0.3">
      <c r="A4" s="87" t="s">
        <v>201</v>
      </c>
      <c r="B4" s="88" t="s">
        <v>190</v>
      </c>
      <c r="C4" s="89" t="s">
        <v>202</v>
      </c>
    </row>
    <row r="5" spans="1:3" x14ac:dyDescent="0.25">
      <c r="A5" s="119" t="s">
        <v>264</v>
      </c>
      <c r="B5" s="113">
        <f>SUMIF('G-4.1 SG&amp;A listing'!C:C,"Yes",'G-4.1 SG&amp;A listing'!E:E)</f>
        <v>0</v>
      </c>
      <c r="C5" s="112" t="s">
        <v>328</v>
      </c>
    </row>
    <row r="6" spans="1:3" ht="16.5" thickBot="1" x14ac:dyDescent="0.3">
      <c r="A6" s="132" t="s">
        <v>230</v>
      </c>
      <c r="B6" s="131">
        <f>B5-B7</f>
        <v>0</v>
      </c>
      <c r="C6" s="129"/>
    </row>
    <row r="7" spans="1:3" x14ac:dyDescent="0.25">
      <c r="A7" s="119" t="s">
        <v>265</v>
      </c>
      <c r="B7" s="113">
        <f>SUM(B8:B12)</f>
        <v>0</v>
      </c>
      <c r="C7" s="112"/>
    </row>
    <row r="8" spans="1:3" x14ac:dyDescent="0.25">
      <c r="A8" s="133" t="s">
        <v>261</v>
      </c>
      <c r="B8" s="116"/>
      <c r="C8" s="77"/>
    </row>
    <row r="9" spans="1:3" x14ac:dyDescent="0.25">
      <c r="A9" s="133" t="s">
        <v>260</v>
      </c>
      <c r="B9" s="116"/>
      <c r="C9" s="77"/>
    </row>
    <row r="10" spans="1:3" x14ac:dyDescent="0.25">
      <c r="A10" s="134" t="s">
        <v>266</v>
      </c>
      <c r="B10" s="114"/>
      <c r="C10" s="77"/>
    </row>
    <row r="11" spans="1:3" x14ac:dyDescent="0.25">
      <c r="A11" s="134" t="s">
        <v>293</v>
      </c>
      <c r="B11" s="114"/>
      <c r="C11" s="77"/>
    </row>
    <row r="12" spans="1:3" ht="16.5" thickBot="1" x14ac:dyDescent="0.3">
      <c r="A12" s="120" t="s">
        <v>267</v>
      </c>
      <c r="B12" s="115"/>
      <c r="C12" s="78"/>
    </row>
    <row r="13" spans="1:3" x14ac:dyDescent="0.25">
      <c r="B13" s="37"/>
    </row>
    <row r="14" spans="1:3" x14ac:dyDescent="0.25">
      <c r="A14" s="36" t="s">
        <v>210</v>
      </c>
    </row>
    <row r="15" spans="1:3" x14ac:dyDescent="0.25">
      <c r="A15" s="37" t="s">
        <v>231</v>
      </c>
    </row>
  </sheetData>
  <pageMargins left="0.25" right="0.25" top="0.75" bottom="0.75" header="0.3" footer="0.3"/>
  <pageSetup paperSize="9" scale="60" orientation="landscape" horizontalDpi="300" verticalDpi="30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W55"/>
  <sheetViews>
    <sheetView showZeros="0" zoomScaleNormal="100" workbookViewId="0">
      <selection activeCell="D26" sqref="D26"/>
    </sheetView>
  </sheetViews>
  <sheetFormatPr defaultRowHeight="12.75" x14ac:dyDescent="0.2"/>
  <cols>
    <col min="1" max="1" width="20.7109375" style="10" customWidth="1"/>
    <col min="2" max="5" width="10.7109375" customWidth="1"/>
    <col min="6" max="8" width="12.5703125" customWidth="1"/>
    <col min="9" max="46" width="10.7109375" customWidth="1"/>
  </cols>
  <sheetData>
    <row r="1" spans="1:49" s="2" customFormat="1" ht="18" x14ac:dyDescent="0.25">
      <c r="A1" s="6" t="s">
        <v>0</v>
      </c>
    </row>
    <row r="2" spans="1:49" s="2" customFormat="1" ht="18" x14ac:dyDescent="0.25">
      <c r="A2" s="7"/>
      <c r="B2" s="4"/>
      <c r="C2" s="4"/>
      <c r="D2" s="4"/>
      <c r="E2" s="4"/>
      <c r="F2" s="4"/>
      <c r="G2" s="4"/>
      <c r="H2" s="4"/>
      <c r="I2" s="4"/>
      <c r="J2" s="4"/>
      <c r="K2" s="4"/>
      <c r="L2" s="4"/>
      <c r="M2" s="4"/>
      <c r="N2" s="4"/>
      <c r="O2" s="4"/>
      <c r="P2" s="4"/>
      <c r="Q2" s="4"/>
      <c r="R2" s="4"/>
    </row>
    <row r="3" spans="1:49" s="2" customFormat="1" ht="18" x14ac:dyDescent="0.25">
      <c r="A3" s="8" t="s">
        <v>337</v>
      </c>
    </row>
    <row r="4" spans="1:49" s="2" customFormat="1" ht="18" x14ac:dyDescent="0.25">
      <c r="A4" s="21"/>
      <c r="B4" s="22"/>
      <c r="C4" s="22"/>
      <c r="D4" s="22"/>
      <c r="E4" s="22"/>
      <c r="I4" s="22"/>
      <c r="J4" s="22"/>
      <c r="K4" s="22"/>
      <c r="L4" s="22"/>
      <c r="M4" s="22"/>
      <c r="N4" s="22"/>
      <c r="O4" s="22"/>
      <c r="P4" s="22"/>
      <c r="Q4" s="22"/>
      <c r="R4" s="22"/>
      <c r="S4" s="22"/>
      <c r="T4" s="22"/>
      <c r="U4" s="22"/>
      <c r="V4" s="22"/>
      <c r="W4" s="22"/>
      <c r="X4" s="22"/>
      <c r="Y4" s="22"/>
      <c r="Z4" s="22"/>
      <c r="AA4" s="22"/>
      <c r="AB4" s="22"/>
      <c r="AC4" s="22"/>
      <c r="AD4" s="22"/>
      <c r="AE4" s="22"/>
      <c r="AK4" s="22"/>
      <c r="AL4" s="22"/>
      <c r="AN4" s="22"/>
      <c r="AP4" s="22"/>
      <c r="AR4" s="22"/>
      <c r="AS4" s="22"/>
      <c r="AT4" s="22"/>
      <c r="AU4" s="22"/>
      <c r="AW4" s="22"/>
    </row>
    <row r="5" spans="1:49" s="23" customFormat="1" ht="76.5" x14ac:dyDescent="0.2">
      <c r="A5" s="21" t="s">
        <v>85</v>
      </c>
      <c r="B5" s="22" t="s">
        <v>86</v>
      </c>
      <c r="C5" s="135" t="s">
        <v>357</v>
      </c>
      <c r="D5" s="135" t="s">
        <v>358</v>
      </c>
      <c r="E5" s="135" t="s">
        <v>359</v>
      </c>
      <c r="F5" s="135" t="s">
        <v>362</v>
      </c>
      <c r="G5" s="135" t="s">
        <v>361</v>
      </c>
      <c r="H5" s="135" t="s">
        <v>360</v>
      </c>
      <c r="I5" s="22" t="s">
        <v>269</v>
      </c>
      <c r="J5" s="22" t="s">
        <v>301</v>
      </c>
      <c r="K5" s="22" t="s">
        <v>87</v>
      </c>
      <c r="L5" s="135" t="s">
        <v>375</v>
      </c>
      <c r="M5" s="135" t="s">
        <v>376</v>
      </c>
      <c r="N5" s="135" t="s">
        <v>368</v>
      </c>
      <c r="O5" s="135" t="s">
        <v>370</v>
      </c>
      <c r="P5" s="135" t="s">
        <v>372</v>
      </c>
      <c r="Q5" s="135" t="s">
        <v>377</v>
      </c>
      <c r="R5" s="22" t="s">
        <v>88</v>
      </c>
      <c r="S5" s="22" t="s">
        <v>89</v>
      </c>
      <c r="T5" s="22" t="s">
        <v>90</v>
      </c>
      <c r="U5" s="22" t="s">
        <v>107</v>
      </c>
      <c r="V5" s="22" t="s">
        <v>91</v>
      </c>
      <c r="W5" s="22" t="s">
        <v>103</v>
      </c>
      <c r="X5" s="22" t="s">
        <v>116</v>
      </c>
      <c r="Y5" s="22" t="s">
        <v>345</v>
      </c>
      <c r="Z5" s="22" t="s">
        <v>93</v>
      </c>
      <c r="AA5" s="22" t="s">
        <v>146</v>
      </c>
      <c r="AB5" s="22" t="s">
        <v>79</v>
      </c>
      <c r="AC5" s="22" t="s">
        <v>80</v>
      </c>
      <c r="AD5" s="22" t="s">
        <v>94</v>
      </c>
      <c r="AE5" s="22" t="s">
        <v>96</v>
      </c>
      <c r="AF5" s="22" t="s">
        <v>114</v>
      </c>
      <c r="AG5" s="22" t="s">
        <v>82</v>
      </c>
      <c r="AH5" s="22" t="s">
        <v>121</v>
      </c>
      <c r="AI5" s="22" t="s">
        <v>83</v>
      </c>
      <c r="AJ5" s="22" t="s">
        <v>122</v>
      </c>
      <c r="AK5" s="22" t="s">
        <v>84</v>
      </c>
      <c r="AL5" s="22" t="s">
        <v>123</v>
      </c>
      <c r="AM5" s="22" t="s">
        <v>100</v>
      </c>
      <c r="AN5" s="22" t="s">
        <v>124</v>
      </c>
      <c r="AO5" s="22" t="s">
        <v>101</v>
      </c>
      <c r="AP5" s="22" t="s">
        <v>125</v>
      </c>
      <c r="AQ5" s="22" t="s">
        <v>126</v>
      </c>
      <c r="AR5" s="22" t="s">
        <v>127</v>
      </c>
      <c r="AS5" s="22" t="s">
        <v>312</v>
      </c>
      <c r="AT5" s="22" t="s">
        <v>311</v>
      </c>
    </row>
    <row r="6" spans="1:49" s="19" customFormat="1" x14ac:dyDescent="0.2">
      <c r="A6" s="19" t="s">
        <v>53</v>
      </c>
      <c r="B6" s="19" t="s">
        <v>54</v>
      </c>
      <c r="C6" s="19" t="s">
        <v>271</v>
      </c>
      <c r="D6" s="19" t="s">
        <v>271</v>
      </c>
      <c r="E6" s="19" t="s">
        <v>271</v>
      </c>
      <c r="F6" s="19" t="s">
        <v>271</v>
      </c>
      <c r="G6" s="19" t="s">
        <v>271</v>
      </c>
      <c r="H6" s="19" t="s">
        <v>271</v>
      </c>
      <c r="I6" s="19" t="s">
        <v>270</v>
      </c>
      <c r="J6" s="19" t="s">
        <v>270</v>
      </c>
      <c r="K6" s="19" t="s">
        <v>55</v>
      </c>
      <c r="L6" s="19" t="s">
        <v>335</v>
      </c>
      <c r="M6" s="19" t="s">
        <v>365</v>
      </c>
      <c r="N6" s="19" t="s">
        <v>367</v>
      </c>
      <c r="O6" s="19" t="s">
        <v>369</v>
      </c>
      <c r="P6" s="19" t="s">
        <v>371</v>
      </c>
      <c r="Q6" s="19" t="s">
        <v>373</v>
      </c>
      <c r="T6" s="19" t="s">
        <v>56</v>
      </c>
      <c r="U6" s="19" t="s">
        <v>57</v>
      </c>
      <c r="V6" s="19" t="s">
        <v>58</v>
      </c>
      <c r="W6" s="19" t="s">
        <v>59</v>
      </c>
      <c r="X6" s="19" t="s">
        <v>60</v>
      </c>
      <c r="Y6" s="19" t="s">
        <v>61</v>
      </c>
      <c r="Z6" s="19" t="s">
        <v>62</v>
      </c>
      <c r="AA6" s="19" t="s">
        <v>110</v>
      </c>
      <c r="AB6" s="19" t="s">
        <v>63</v>
      </c>
      <c r="AC6" s="19" t="s">
        <v>64</v>
      </c>
      <c r="AD6" s="19" t="s">
        <v>65</v>
      </c>
      <c r="AE6" s="19" t="s">
        <v>66</v>
      </c>
      <c r="AF6" s="19" t="s">
        <v>112</v>
      </c>
      <c r="AG6" s="19" t="s">
        <v>67</v>
      </c>
      <c r="AH6" s="19" t="s">
        <v>117</v>
      </c>
      <c r="AI6" s="19" t="s">
        <v>68</v>
      </c>
      <c r="AJ6" s="19" t="s">
        <v>111</v>
      </c>
      <c r="AK6" s="19" t="s">
        <v>69</v>
      </c>
      <c r="AL6" s="19" t="s">
        <v>138</v>
      </c>
      <c r="AM6" s="19" t="s">
        <v>70</v>
      </c>
      <c r="AN6" s="19" t="s">
        <v>139</v>
      </c>
      <c r="AO6" s="19" t="s">
        <v>71</v>
      </c>
      <c r="AP6" s="19" t="s">
        <v>142</v>
      </c>
      <c r="AQ6" s="19" t="s">
        <v>72</v>
      </c>
      <c r="AR6" s="19" t="s">
        <v>152</v>
      </c>
      <c r="AS6" s="19" t="s">
        <v>73</v>
      </c>
      <c r="AT6" s="19" t="s">
        <v>143</v>
      </c>
    </row>
    <row r="7" spans="1:49" x14ac:dyDescent="0.2">
      <c r="A7" s="9"/>
      <c r="I7" t="str">
        <f>CONCATENATE(C7,"-",D7,"-",E7,"-",F7,"-",G7,"-",H7)</f>
        <v>-----</v>
      </c>
      <c r="J7" t="str">
        <f>CONCATENATE(C7,"-",D7,"-",E7,"-",F7,"-",G7,"-",H7)</f>
        <v>-----</v>
      </c>
      <c r="S7" s="24"/>
      <c r="T7" s="24"/>
      <c r="U7" s="25">
        <f>VALUE(ROUNDUP(MONTH(T7)/12*4,0)*3&amp;"/"&amp;YEAR(T7))</f>
        <v>61</v>
      </c>
      <c r="X7" s="31"/>
      <c r="Y7" s="30"/>
      <c r="Z7" s="29"/>
      <c r="AA7" s="29" t="e">
        <f>Z7/Y7</f>
        <v>#DIV/0!</v>
      </c>
      <c r="AB7" s="29"/>
      <c r="AC7" s="29"/>
      <c r="AD7" s="29"/>
      <c r="AE7" s="29">
        <f>Z7-AB7-AC7+AD7</f>
        <v>0</v>
      </c>
      <c r="AF7" s="29" t="e">
        <f>AE7/Y7</f>
        <v>#DIV/0!</v>
      </c>
      <c r="AG7" s="29"/>
      <c r="AH7" s="29" t="e">
        <f>AG7/Y7</f>
        <v>#DIV/0!</v>
      </c>
      <c r="AI7" s="29"/>
      <c r="AJ7" s="29" t="e">
        <f>AI7/Y7</f>
        <v>#DIV/0!</v>
      </c>
      <c r="AK7" s="29"/>
      <c r="AL7" s="29" t="e">
        <f>AK7/Y7</f>
        <v>#DIV/0!</v>
      </c>
      <c r="AM7" s="29"/>
      <c r="AN7" s="29" t="e">
        <f>AM7/Y7</f>
        <v>#DIV/0!</v>
      </c>
      <c r="AO7" s="29"/>
      <c r="AP7" s="29" t="e">
        <f>AO7/Y7</f>
        <v>#DIV/0!</v>
      </c>
      <c r="AQ7" s="29"/>
      <c r="AR7" s="29" t="e">
        <f>AQ7/Y7</f>
        <v>#DIV/0!</v>
      </c>
      <c r="AS7" s="29"/>
      <c r="AT7" s="29" t="e">
        <f>AS7/Y7</f>
        <v>#DIV/0!</v>
      </c>
    </row>
    <row r="8" spans="1:49" x14ac:dyDescent="0.2">
      <c r="A8" s="9"/>
      <c r="F8" s="30"/>
      <c r="G8" s="30"/>
      <c r="H8" s="30"/>
      <c r="T8" s="24"/>
      <c r="U8" s="25"/>
    </row>
    <row r="9" spans="1:49" x14ac:dyDescent="0.2">
      <c r="A9" s="11" t="s">
        <v>1</v>
      </c>
      <c r="B9" s="13" t="s">
        <v>44</v>
      </c>
      <c r="C9" s="13"/>
      <c r="D9" s="13"/>
      <c r="E9" s="13"/>
      <c r="I9" s="12"/>
      <c r="J9" s="12"/>
    </row>
    <row r="10" spans="1:49" x14ac:dyDescent="0.2">
      <c r="A10" s="11"/>
      <c r="B10" s="13" t="s">
        <v>45</v>
      </c>
      <c r="C10" s="13"/>
      <c r="D10" s="13"/>
      <c r="E10" s="13"/>
      <c r="I10" s="12"/>
      <c r="J10" s="12"/>
    </row>
    <row r="11" spans="1:49" x14ac:dyDescent="0.2">
      <c r="A11" s="11" t="s">
        <v>2</v>
      </c>
      <c r="B11" s="13" t="s">
        <v>176</v>
      </c>
      <c r="C11" s="13"/>
      <c r="D11" s="13"/>
      <c r="E11" s="13"/>
      <c r="I11" s="12"/>
      <c r="J11" s="12"/>
    </row>
    <row r="12" spans="1:49" x14ac:dyDescent="0.2">
      <c r="A12" s="11" t="s">
        <v>271</v>
      </c>
      <c r="B12" s="13" t="s">
        <v>291</v>
      </c>
      <c r="C12" s="13"/>
      <c r="D12" s="13"/>
      <c r="E12" s="13"/>
      <c r="F12" s="15"/>
      <c r="G12" s="15"/>
      <c r="H12" s="15"/>
      <c r="I12" s="12"/>
      <c r="J12" s="12"/>
    </row>
    <row r="13" spans="1:49" x14ac:dyDescent="0.2">
      <c r="A13" s="11" t="s">
        <v>270</v>
      </c>
      <c r="B13" s="13" t="s">
        <v>272</v>
      </c>
      <c r="C13" s="13"/>
      <c r="D13" s="13"/>
      <c r="E13" s="13"/>
      <c r="I13" s="12"/>
      <c r="J13" s="12"/>
    </row>
    <row r="14" spans="1:49" x14ac:dyDescent="0.2">
      <c r="A14" s="11" t="s">
        <v>4</v>
      </c>
      <c r="B14" s="13" t="s">
        <v>28</v>
      </c>
      <c r="C14" s="13"/>
      <c r="D14" s="13"/>
      <c r="E14" s="13"/>
      <c r="I14" s="12"/>
      <c r="J14" s="12"/>
    </row>
    <row r="15" spans="1:49" x14ac:dyDescent="0.2">
      <c r="A15" s="16" t="s">
        <v>335</v>
      </c>
      <c r="B15" s="153" t="s">
        <v>364</v>
      </c>
      <c r="C15" s="13"/>
      <c r="D15" s="13"/>
      <c r="E15" s="13"/>
      <c r="I15" s="12"/>
      <c r="J15" s="12"/>
    </row>
    <row r="16" spans="1:49" x14ac:dyDescent="0.2">
      <c r="A16" s="16" t="s">
        <v>365</v>
      </c>
      <c r="B16" s="153" t="s">
        <v>366</v>
      </c>
      <c r="C16" s="13"/>
      <c r="D16" s="13"/>
      <c r="E16" s="13"/>
      <c r="I16" s="12"/>
      <c r="J16" s="12"/>
    </row>
    <row r="17" spans="1:17" x14ac:dyDescent="0.2">
      <c r="A17" s="16" t="s">
        <v>367</v>
      </c>
      <c r="B17" s="153" t="s">
        <v>368</v>
      </c>
      <c r="C17" s="13"/>
      <c r="D17" s="13"/>
      <c r="E17" s="13"/>
      <c r="I17" s="12"/>
      <c r="J17" s="12"/>
    </row>
    <row r="18" spans="1:17" x14ac:dyDescent="0.2">
      <c r="A18" s="16" t="s">
        <v>369</v>
      </c>
      <c r="B18" s="153" t="s">
        <v>370</v>
      </c>
      <c r="C18" s="13"/>
      <c r="D18" s="13"/>
      <c r="E18" s="13"/>
      <c r="I18" s="12"/>
      <c r="J18" s="12"/>
    </row>
    <row r="19" spans="1:17" x14ac:dyDescent="0.2">
      <c r="A19" s="16" t="s">
        <v>371</v>
      </c>
      <c r="B19" s="153" t="s">
        <v>372</v>
      </c>
      <c r="C19" s="13"/>
      <c r="D19" s="13"/>
      <c r="E19" s="13"/>
      <c r="I19" s="12"/>
      <c r="J19" s="12"/>
    </row>
    <row r="20" spans="1:17" x14ac:dyDescent="0.2">
      <c r="A20" s="16" t="s">
        <v>373</v>
      </c>
      <c r="B20" s="153" t="s">
        <v>374</v>
      </c>
      <c r="C20" s="13"/>
      <c r="D20" s="13"/>
      <c r="E20" s="13"/>
      <c r="I20" s="12"/>
      <c r="J20" s="12"/>
    </row>
    <row r="21" spans="1:17" x14ac:dyDescent="0.2">
      <c r="A21" s="11" t="s">
        <v>5</v>
      </c>
      <c r="B21" s="13" t="s">
        <v>177</v>
      </c>
      <c r="C21" s="13"/>
      <c r="D21" s="13"/>
      <c r="E21" s="13"/>
      <c r="I21" s="12"/>
      <c r="J21" s="12"/>
    </row>
    <row r="22" spans="1:17" x14ac:dyDescent="0.2">
      <c r="A22" s="11"/>
      <c r="B22" s="13" t="s">
        <v>292</v>
      </c>
      <c r="C22" s="13"/>
      <c r="D22" s="13"/>
      <c r="E22" s="13"/>
      <c r="I22" s="12"/>
      <c r="J22" s="12"/>
    </row>
    <row r="23" spans="1:17" s="18" customFormat="1" x14ac:dyDescent="0.2">
      <c r="A23" s="16" t="s">
        <v>6</v>
      </c>
      <c r="B23" s="17" t="s">
        <v>147</v>
      </c>
      <c r="C23" s="17"/>
      <c r="D23" s="17"/>
      <c r="E23" s="17"/>
      <c r="F23"/>
      <c r="G23"/>
      <c r="H23"/>
      <c r="I23" s="20"/>
      <c r="J23" s="20"/>
      <c r="L23"/>
      <c r="M23"/>
      <c r="N23"/>
      <c r="O23"/>
      <c r="P23"/>
      <c r="Q23"/>
    </row>
    <row r="24" spans="1:17" s="18" customFormat="1" x14ac:dyDescent="0.2">
      <c r="A24" s="16" t="s">
        <v>7</v>
      </c>
      <c r="B24" s="17" t="s">
        <v>188</v>
      </c>
      <c r="C24" s="17"/>
      <c r="D24" s="17"/>
      <c r="E24" s="17"/>
      <c r="F24"/>
      <c r="G24"/>
      <c r="H24"/>
      <c r="I24" s="20"/>
      <c r="J24" s="20"/>
      <c r="L24"/>
      <c r="M24"/>
      <c r="N24"/>
      <c r="O24"/>
      <c r="P24"/>
      <c r="Q24"/>
    </row>
    <row r="25" spans="1:17" s="18" customFormat="1" x14ac:dyDescent="0.2">
      <c r="A25" s="16" t="s">
        <v>8</v>
      </c>
      <c r="B25" s="17" t="s">
        <v>46</v>
      </c>
      <c r="C25" s="17"/>
      <c r="D25" s="17"/>
      <c r="E25" s="17"/>
      <c r="F25"/>
      <c r="G25"/>
      <c r="H25"/>
      <c r="L25"/>
      <c r="M25"/>
      <c r="N25"/>
      <c r="O25"/>
      <c r="P25"/>
      <c r="Q25"/>
    </row>
    <row r="26" spans="1:17" s="18" customFormat="1" x14ac:dyDescent="0.2">
      <c r="A26" s="16" t="s">
        <v>9</v>
      </c>
      <c r="B26" s="17" t="s">
        <v>178</v>
      </c>
      <c r="C26" s="17"/>
      <c r="D26" s="17"/>
      <c r="E26" s="17"/>
      <c r="F26"/>
      <c r="G26"/>
      <c r="H26"/>
      <c r="L26"/>
      <c r="M26"/>
      <c r="N26"/>
      <c r="O26"/>
      <c r="P26"/>
      <c r="Q26"/>
    </row>
    <row r="27" spans="1:17" s="18" customFormat="1" x14ac:dyDescent="0.2">
      <c r="A27" s="16" t="s">
        <v>10</v>
      </c>
      <c r="B27" s="17" t="s">
        <v>346</v>
      </c>
      <c r="C27" s="17"/>
      <c r="D27" s="17"/>
      <c r="E27" s="17"/>
      <c r="F27"/>
      <c r="G27"/>
      <c r="H27"/>
      <c r="L27"/>
      <c r="M27"/>
      <c r="N27"/>
      <c r="O27"/>
      <c r="P27"/>
      <c r="Q27"/>
    </row>
    <row r="28" spans="1:17" s="18" customFormat="1" x14ac:dyDescent="0.2">
      <c r="A28" s="16" t="s">
        <v>11</v>
      </c>
      <c r="B28" s="17" t="s">
        <v>30</v>
      </c>
      <c r="C28" s="17"/>
      <c r="D28" s="17"/>
      <c r="E28" s="17"/>
      <c r="F28"/>
      <c r="G28"/>
      <c r="H28"/>
    </row>
    <row r="29" spans="1:17" s="18" customFormat="1" x14ac:dyDescent="0.2">
      <c r="A29" s="16" t="s">
        <v>175</v>
      </c>
      <c r="B29" s="17" t="s">
        <v>180</v>
      </c>
      <c r="C29" s="17"/>
      <c r="D29" s="17"/>
      <c r="E29" s="17"/>
      <c r="F29"/>
      <c r="G29"/>
      <c r="H29"/>
    </row>
    <row r="30" spans="1:17" s="18" customFormat="1" x14ac:dyDescent="0.2">
      <c r="A30" s="16" t="s">
        <v>12</v>
      </c>
      <c r="B30" s="17" t="s">
        <v>181</v>
      </c>
      <c r="C30" s="17"/>
      <c r="D30" s="17"/>
      <c r="E30" s="17"/>
      <c r="F30"/>
      <c r="G30"/>
      <c r="H30"/>
    </row>
    <row r="31" spans="1:17" s="18" customFormat="1" x14ac:dyDescent="0.2">
      <c r="A31" s="16" t="s">
        <v>13</v>
      </c>
      <c r="B31" s="17" t="s">
        <v>281</v>
      </c>
      <c r="C31" s="17"/>
      <c r="D31" s="17"/>
      <c r="E31" s="17"/>
      <c r="F31"/>
      <c r="G31"/>
      <c r="H31"/>
    </row>
    <row r="32" spans="1:17" s="18" customFormat="1" x14ac:dyDescent="0.2">
      <c r="A32" s="16" t="s">
        <v>14</v>
      </c>
      <c r="B32" s="17" t="s">
        <v>32</v>
      </c>
      <c r="C32" s="17"/>
      <c r="D32" s="17"/>
      <c r="E32" s="17"/>
      <c r="F32"/>
      <c r="G32"/>
      <c r="H32"/>
    </row>
    <row r="33" spans="1:8" s="18" customFormat="1" x14ac:dyDescent="0.2">
      <c r="A33" s="16" t="s">
        <v>15</v>
      </c>
      <c r="B33" s="17" t="s">
        <v>37</v>
      </c>
      <c r="C33" s="17"/>
      <c r="D33" s="17"/>
      <c r="E33" s="17"/>
      <c r="F33"/>
      <c r="G33"/>
      <c r="H33"/>
    </row>
    <row r="34" spans="1:8" s="18" customFormat="1" x14ac:dyDescent="0.2">
      <c r="A34" s="16" t="s">
        <v>174</v>
      </c>
      <c r="B34" s="17" t="s">
        <v>179</v>
      </c>
      <c r="C34" s="17"/>
      <c r="D34" s="17"/>
      <c r="E34" s="17"/>
      <c r="F34"/>
      <c r="G34"/>
      <c r="H34"/>
    </row>
    <row r="35" spans="1:8" s="18" customFormat="1" x14ac:dyDescent="0.2">
      <c r="A35" s="16" t="s">
        <v>16</v>
      </c>
      <c r="B35" s="17" t="s">
        <v>33</v>
      </c>
      <c r="C35" s="17"/>
      <c r="D35" s="17"/>
      <c r="E35" s="17"/>
      <c r="F35"/>
      <c r="G35"/>
      <c r="H35"/>
    </row>
    <row r="36" spans="1:8" s="18" customFormat="1" x14ac:dyDescent="0.2">
      <c r="A36" s="16" t="s">
        <v>118</v>
      </c>
      <c r="B36" s="17" t="s">
        <v>182</v>
      </c>
      <c r="C36" s="17"/>
      <c r="D36" s="17"/>
      <c r="E36" s="17"/>
      <c r="F36"/>
      <c r="G36"/>
      <c r="H36"/>
    </row>
    <row r="37" spans="1:8" s="18" customFormat="1" x14ac:dyDescent="0.2">
      <c r="A37" s="16" t="s">
        <v>17</v>
      </c>
      <c r="B37" s="17" t="s">
        <v>47</v>
      </c>
      <c r="C37" s="17"/>
      <c r="D37" s="17"/>
      <c r="E37" s="17"/>
      <c r="F37"/>
      <c r="G37"/>
      <c r="H37"/>
    </row>
    <row r="38" spans="1:8" s="18" customFormat="1" x14ac:dyDescent="0.2">
      <c r="A38" s="16" t="s">
        <v>154</v>
      </c>
      <c r="B38" s="17" t="s">
        <v>183</v>
      </c>
      <c r="C38" s="17"/>
      <c r="D38" s="17"/>
      <c r="E38" s="17"/>
      <c r="F38"/>
      <c r="G38"/>
      <c r="H38"/>
    </row>
    <row r="39" spans="1:8" s="18" customFormat="1" x14ac:dyDescent="0.2">
      <c r="A39" s="16" t="s">
        <v>18</v>
      </c>
      <c r="B39" s="17" t="s">
        <v>48</v>
      </c>
      <c r="C39" s="17"/>
      <c r="D39" s="17"/>
      <c r="E39" s="17"/>
      <c r="F39"/>
      <c r="G39"/>
      <c r="H39"/>
    </row>
    <row r="40" spans="1:8" s="18" customFormat="1" x14ac:dyDescent="0.2">
      <c r="A40" s="16" t="s">
        <v>155</v>
      </c>
      <c r="B40" s="17" t="s">
        <v>184</v>
      </c>
      <c r="C40" s="17"/>
      <c r="D40" s="17"/>
      <c r="E40" s="17"/>
      <c r="F40"/>
      <c r="G40"/>
      <c r="H40"/>
    </row>
    <row r="41" spans="1:8" s="18" customFormat="1" x14ac:dyDescent="0.2">
      <c r="A41" s="16" t="s">
        <v>19</v>
      </c>
      <c r="B41" s="17" t="s">
        <v>40</v>
      </c>
      <c r="C41" s="17"/>
      <c r="D41" s="17"/>
      <c r="E41" s="17"/>
      <c r="F41"/>
      <c r="G41"/>
      <c r="H41"/>
    </row>
    <row r="42" spans="1:8" s="18" customFormat="1" x14ac:dyDescent="0.2">
      <c r="A42" s="16" t="s">
        <v>156</v>
      </c>
      <c r="B42" s="17" t="s">
        <v>185</v>
      </c>
      <c r="C42" s="17"/>
      <c r="D42" s="17"/>
      <c r="E42" s="17"/>
      <c r="F42"/>
      <c r="G42"/>
      <c r="H42"/>
    </row>
    <row r="43" spans="1:8" s="18" customFormat="1" x14ac:dyDescent="0.2">
      <c r="A43" s="16" t="s">
        <v>20</v>
      </c>
      <c r="B43" s="17" t="s">
        <v>41</v>
      </c>
      <c r="C43" s="17"/>
      <c r="D43" s="17"/>
      <c r="E43" s="17"/>
      <c r="F43"/>
      <c r="G43"/>
      <c r="H43"/>
    </row>
    <row r="44" spans="1:8" s="18" customFormat="1" x14ac:dyDescent="0.2">
      <c r="A44" s="16" t="s">
        <v>144</v>
      </c>
      <c r="B44" s="17" t="s">
        <v>186</v>
      </c>
      <c r="C44" s="17"/>
      <c r="D44" s="17"/>
      <c r="E44" s="17"/>
      <c r="F44"/>
      <c r="G44"/>
      <c r="H44"/>
    </row>
    <row r="45" spans="1:8" s="18" customFormat="1" x14ac:dyDescent="0.2">
      <c r="A45" s="16" t="s">
        <v>21</v>
      </c>
      <c r="B45" s="18" t="s">
        <v>49</v>
      </c>
      <c r="F45"/>
      <c r="G45"/>
      <c r="H45"/>
    </row>
    <row r="46" spans="1:8" s="18" customFormat="1" x14ac:dyDescent="0.2">
      <c r="A46" s="16" t="s">
        <v>157</v>
      </c>
      <c r="B46" s="17" t="s">
        <v>187</v>
      </c>
      <c r="C46" s="17"/>
      <c r="D46" s="17"/>
      <c r="E46" s="17"/>
      <c r="F46"/>
      <c r="G46"/>
      <c r="H46"/>
    </row>
    <row r="47" spans="1:8" s="18" customFormat="1" x14ac:dyDescent="0.2">
      <c r="A47" s="16" t="s">
        <v>22</v>
      </c>
      <c r="B47" s="13" t="s">
        <v>310</v>
      </c>
      <c r="C47" s="17"/>
      <c r="D47" s="17"/>
      <c r="E47" s="17"/>
      <c r="F47"/>
      <c r="G47"/>
      <c r="H47"/>
    </row>
    <row r="48" spans="1:8" s="18" customFormat="1" x14ac:dyDescent="0.2">
      <c r="A48" s="16" t="s">
        <v>151</v>
      </c>
      <c r="B48" s="17" t="s">
        <v>308</v>
      </c>
      <c r="C48" s="17"/>
      <c r="D48" s="17"/>
      <c r="E48" s="17"/>
      <c r="F48"/>
      <c r="G48"/>
      <c r="H48"/>
    </row>
    <row r="49" spans="1:17" s="18" customFormat="1" x14ac:dyDescent="0.2">
      <c r="A49" s="16"/>
      <c r="B49" s="17"/>
      <c r="C49" s="17"/>
      <c r="D49" s="17"/>
      <c r="E49" s="17"/>
      <c r="F49"/>
      <c r="G49"/>
      <c r="H49"/>
    </row>
    <row r="50" spans="1:17" s="18" customFormat="1" x14ac:dyDescent="0.2">
      <c r="A50" s="16"/>
      <c r="B50" s="17"/>
      <c r="C50" s="17"/>
      <c r="D50" s="17"/>
      <c r="E50" s="17"/>
      <c r="F50"/>
      <c r="G50"/>
      <c r="H50"/>
    </row>
    <row r="51" spans="1:17" x14ac:dyDescent="0.2">
      <c r="L51" s="18"/>
      <c r="M51" s="18"/>
      <c r="N51" s="18"/>
      <c r="O51" s="18"/>
      <c r="P51" s="18"/>
      <c r="Q51" s="18"/>
    </row>
    <row r="52" spans="1:17" x14ac:dyDescent="0.2">
      <c r="L52" s="18"/>
      <c r="M52" s="18"/>
      <c r="N52" s="18"/>
      <c r="O52" s="18"/>
      <c r="P52" s="18"/>
      <c r="Q52" s="18"/>
    </row>
    <row r="53" spans="1:17" x14ac:dyDescent="0.2">
      <c r="L53" s="18"/>
      <c r="M53" s="18"/>
      <c r="N53" s="18"/>
      <c r="O53" s="18"/>
      <c r="P53" s="18"/>
      <c r="Q53" s="18"/>
    </row>
    <row r="54" spans="1:17" x14ac:dyDescent="0.2">
      <c r="L54" s="18"/>
      <c r="M54" s="18"/>
      <c r="N54" s="18"/>
      <c r="O54" s="18"/>
      <c r="P54" s="18"/>
      <c r="Q54" s="18"/>
    </row>
    <row r="55" spans="1:17" x14ac:dyDescent="0.2">
      <c r="L55" s="18"/>
      <c r="M55" s="18"/>
      <c r="N55" s="18"/>
      <c r="O55" s="18"/>
      <c r="P55" s="18"/>
      <c r="Q55" s="18"/>
    </row>
  </sheetData>
  <phoneticPr fontId="0" type="noConversion"/>
  <pageMargins left="0.74803149606299213" right="0.74803149606299213" top="0.98425196850393704" bottom="0.98425196850393704" header="0.39370078740157483" footer="0.39370078740157483"/>
  <pageSetup paperSize="9" scale="75" orientation="landscape" r:id="rId1"/>
  <headerFooter alignWithMargins="0">
    <oddHeader>&amp;C&amp;"Arial,Bold"&amp;14FOR OFFICIAL USE ONLY &amp;"Arial,Regular"(when complete)&amp;R
&amp;"Arial,Bold"&amp;12ATTACHMENT D.4</oddHeader>
    <oddFooter>&amp;C&amp;"Arial,Bold"&amp;14FOR OFFICIAL USE ONLY &amp;"Arial,Regular"(when complete)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19"/>
  <sheetViews>
    <sheetView showZeros="0" zoomScaleNormal="100" workbookViewId="0">
      <selection activeCell="J26" sqref="J26"/>
    </sheetView>
  </sheetViews>
  <sheetFormatPr defaultRowHeight="12.75" x14ac:dyDescent="0.2"/>
  <cols>
    <col min="1" max="1" width="20.7109375" customWidth="1"/>
    <col min="2" max="7" width="10.7109375" customWidth="1"/>
  </cols>
  <sheetData>
    <row r="1" spans="1:10" s="2" customFormat="1" ht="18" x14ac:dyDescent="0.25">
      <c r="A1" s="6" t="s">
        <v>0</v>
      </c>
    </row>
    <row r="2" spans="1:10" s="2" customFormat="1" ht="18" x14ac:dyDescent="0.25">
      <c r="A2" s="7"/>
      <c r="B2" s="4"/>
      <c r="C2" s="4"/>
      <c r="D2" s="4"/>
    </row>
    <row r="3" spans="1:10" s="2" customFormat="1" ht="18" x14ac:dyDescent="0.25">
      <c r="A3" s="8" t="s">
        <v>200</v>
      </c>
    </row>
    <row r="4" spans="1:10" s="2" customFormat="1" ht="18" x14ac:dyDescent="0.25">
      <c r="A4" s="8"/>
    </row>
    <row r="5" spans="1:10" s="32" customFormat="1" ht="51" x14ac:dyDescent="0.2">
      <c r="A5" s="34" t="s">
        <v>199</v>
      </c>
      <c r="B5" s="5" t="s">
        <v>198</v>
      </c>
      <c r="C5" s="5" t="s">
        <v>86</v>
      </c>
      <c r="D5" s="5" t="s">
        <v>347</v>
      </c>
      <c r="E5" s="5" t="s">
        <v>197</v>
      </c>
      <c r="F5" s="5" t="s">
        <v>81</v>
      </c>
      <c r="G5" s="5" t="s">
        <v>196</v>
      </c>
      <c r="H5" s="5" t="s">
        <v>92</v>
      </c>
    </row>
    <row r="6" spans="1:10" x14ac:dyDescent="0.2">
      <c r="A6" s="33" t="s">
        <v>53</v>
      </c>
      <c r="B6" s="33" t="s">
        <v>54</v>
      </c>
      <c r="C6" s="33" t="s">
        <v>52</v>
      </c>
      <c r="D6" s="33" t="s">
        <v>55</v>
      </c>
      <c r="E6" s="33" t="s">
        <v>56</v>
      </c>
      <c r="F6" s="33" t="s">
        <v>57</v>
      </c>
      <c r="G6" s="33" t="s">
        <v>58</v>
      </c>
      <c r="H6" s="33" t="s">
        <v>59</v>
      </c>
    </row>
    <row r="7" spans="1:10" x14ac:dyDescent="0.2">
      <c r="A7" s="33"/>
      <c r="B7" s="33"/>
      <c r="C7" s="33"/>
      <c r="D7" s="33"/>
      <c r="E7" s="33"/>
      <c r="F7" s="33"/>
      <c r="G7" s="33"/>
      <c r="H7" s="33"/>
      <c r="I7" s="33"/>
      <c r="J7" s="33"/>
    </row>
    <row r="8" spans="1:10" x14ac:dyDescent="0.2">
      <c r="A8" s="33"/>
      <c r="B8" s="33"/>
      <c r="C8" s="33"/>
      <c r="D8" s="33"/>
      <c r="E8" s="33"/>
      <c r="F8" s="33"/>
      <c r="G8" s="33"/>
      <c r="H8" s="33"/>
      <c r="I8" s="33"/>
      <c r="J8" s="33"/>
    </row>
    <row r="9" spans="1:10" x14ac:dyDescent="0.2">
      <c r="A9" s="33"/>
      <c r="B9" s="33"/>
      <c r="C9" s="33"/>
      <c r="D9" s="33"/>
      <c r="E9" s="33"/>
      <c r="F9" s="33"/>
      <c r="G9" s="33"/>
      <c r="H9" s="33"/>
      <c r="I9" s="33"/>
      <c r="J9" s="33"/>
    </row>
    <row r="10" spans="1:10" x14ac:dyDescent="0.2">
      <c r="A10" s="11" t="s">
        <v>1</v>
      </c>
      <c r="B10" s="13" t="s">
        <v>321</v>
      </c>
      <c r="C10" s="12"/>
    </row>
    <row r="11" spans="1:10" x14ac:dyDescent="0.2">
      <c r="A11" s="11" t="s">
        <v>2</v>
      </c>
      <c r="B11" s="13" t="s">
        <v>324</v>
      </c>
      <c r="C11" s="12"/>
    </row>
    <row r="12" spans="1:10" x14ac:dyDescent="0.2">
      <c r="A12" s="11" t="s">
        <v>3</v>
      </c>
      <c r="B12" s="13" t="s">
        <v>195</v>
      </c>
      <c r="C12" s="12"/>
    </row>
    <row r="13" spans="1:10" x14ac:dyDescent="0.2">
      <c r="A13" s="11" t="s">
        <v>4</v>
      </c>
      <c r="B13" s="13" t="s">
        <v>322</v>
      </c>
      <c r="C13" s="12"/>
    </row>
    <row r="14" spans="1:10" x14ac:dyDescent="0.2">
      <c r="A14" s="11" t="s">
        <v>5</v>
      </c>
      <c r="B14" s="13" t="s">
        <v>323</v>
      </c>
      <c r="C14" s="12"/>
    </row>
    <row r="15" spans="1:10" x14ac:dyDescent="0.2">
      <c r="A15" s="11" t="s">
        <v>6</v>
      </c>
      <c r="B15" s="13" t="s">
        <v>194</v>
      </c>
      <c r="C15" s="12"/>
    </row>
    <row r="16" spans="1:10" x14ac:dyDescent="0.2">
      <c r="A16" s="11" t="s">
        <v>7</v>
      </c>
      <c r="B16" t="s">
        <v>193</v>
      </c>
    </row>
    <row r="17" spans="1:2" x14ac:dyDescent="0.2">
      <c r="A17" s="11" t="s">
        <v>8</v>
      </c>
      <c r="B17" t="s">
        <v>192</v>
      </c>
    </row>
    <row r="18" spans="1:2" x14ac:dyDescent="0.2">
      <c r="A18" s="11"/>
    </row>
    <row r="19" spans="1:2" x14ac:dyDescent="0.2">
      <c r="A19" s="11"/>
      <c r="B19" s="13"/>
    </row>
  </sheetData>
  <pageMargins left="0.74803149606299213" right="0.74803149606299213" top="0.98425196850393704" bottom="0.98425196850393704" header="0.39370078740157483" footer="0.39370078740157483"/>
  <pageSetup paperSize="9" orientation="landscape" horizontalDpi="360" verticalDpi="300" r:id="rId1"/>
  <headerFooter alignWithMargins="0">
    <oddHeader>&amp;C&amp;"Arial,Bold"&amp;14FOR OFFICIAL USE ONLY &amp;"Arial,Regular"(when complete)&amp;R
&amp;"Arial,Bold"&amp;12ATTACHMENT F.1</oddHeader>
    <oddFooter>&amp;C&amp;"Arial,Bold"&amp;14FOR OFFICIAL USE ONLY &amp;"Arial,Regular"(when complete)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P22"/>
  <sheetViews>
    <sheetView showZeros="0" zoomScaleNormal="100" workbookViewId="0">
      <selection activeCell="A5" sqref="A5:C5"/>
    </sheetView>
  </sheetViews>
  <sheetFormatPr defaultRowHeight="12.75" x14ac:dyDescent="0.2"/>
  <cols>
    <col min="1" max="8" width="12.5703125" customWidth="1"/>
    <col min="9" max="9" width="13.42578125" customWidth="1"/>
    <col min="10" max="12" width="12.5703125" customWidth="1"/>
    <col min="15" max="15" width="12.5703125" customWidth="1"/>
  </cols>
  <sheetData>
    <row r="1" spans="1:16" s="2" customFormat="1" ht="18" x14ac:dyDescent="0.25">
      <c r="A1" s="6" t="s">
        <v>0</v>
      </c>
    </row>
    <row r="2" spans="1:16" s="2" customFormat="1" ht="18" x14ac:dyDescent="0.25">
      <c r="A2" s="7"/>
      <c r="B2" s="4"/>
      <c r="C2" s="4"/>
      <c r="D2" s="4"/>
      <c r="E2" s="4"/>
      <c r="F2" s="4"/>
      <c r="G2" s="4"/>
    </row>
    <row r="3" spans="1:16" s="2" customFormat="1" ht="18" x14ac:dyDescent="0.25">
      <c r="A3" s="8" t="s">
        <v>332</v>
      </c>
    </row>
    <row r="4" spans="1:16" s="2" customFormat="1" ht="18" x14ac:dyDescent="0.25">
      <c r="A4" s="8"/>
    </row>
    <row r="5" spans="1:16" s="5" customFormat="1" ht="63.75" x14ac:dyDescent="0.2">
      <c r="A5" s="135" t="s">
        <v>357</v>
      </c>
      <c r="B5" s="135" t="s">
        <v>358</v>
      </c>
      <c r="C5" s="135" t="s">
        <v>359</v>
      </c>
      <c r="D5" s="135" t="s">
        <v>362</v>
      </c>
      <c r="E5" s="135" t="s">
        <v>361</v>
      </c>
      <c r="F5" s="135" t="s">
        <v>360</v>
      </c>
      <c r="G5" s="22" t="s">
        <v>269</v>
      </c>
      <c r="H5" s="5" t="s">
        <v>107</v>
      </c>
      <c r="I5" s="3" t="s">
        <v>276</v>
      </c>
      <c r="J5" s="5" t="s">
        <v>223</v>
      </c>
      <c r="K5" s="3" t="s">
        <v>277</v>
      </c>
      <c r="L5" s="3" t="s">
        <v>278</v>
      </c>
      <c r="M5" s="3" t="s">
        <v>102</v>
      </c>
      <c r="N5" s="3" t="s">
        <v>50</v>
      </c>
      <c r="O5" s="3" t="s">
        <v>348</v>
      </c>
      <c r="P5" s="3" t="s">
        <v>104</v>
      </c>
    </row>
    <row r="6" spans="1:16" s="1" customFormat="1" x14ac:dyDescent="0.2">
      <c r="A6" s="19" t="s">
        <v>273</v>
      </c>
      <c r="B6" s="19" t="s">
        <v>273</v>
      </c>
      <c r="C6" s="19" t="s">
        <v>273</v>
      </c>
      <c r="D6" s="19" t="s">
        <v>273</v>
      </c>
      <c r="E6" s="19" t="s">
        <v>273</v>
      </c>
      <c r="F6" s="19" t="s">
        <v>273</v>
      </c>
      <c r="G6" s="19" t="s">
        <v>274</v>
      </c>
      <c r="H6" s="19" t="s">
        <v>54</v>
      </c>
      <c r="I6" s="19" t="s">
        <v>52</v>
      </c>
      <c r="J6" s="19" t="s">
        <v>55</v>
      </c>
      <c r="K6" s="19" t="s">
        <v>56</v>
      </c>
      <c r="L6" s="19" t="s">
        <v>57</v>
      </c>
      <c r="M6" s="19" t="s">
        <v>58</v>
      </c>
      <c r="N6" s="19" t="s">
        <v>59</v>
      </c>
      <c r="O6" s="19" t="s">
        <v>60</v>
      </c>
      <c r="P6" s="19" t="s">
        <v>61</v>
      </c>
    </row>
    <row r="7" spans="1:16" s="1" customFormat="1" x14ac:dyDescent="0.2">
      <c r="D7"/>
      <c r="E7"/>
      <c r="F7"/>
      <c r="G7" t="str">
        <f>CONCATENATE(A7,"-",B7,"-",C7,"-",D7,"-",E7,"-",F7)</f>
        <v>-----</v>
      </c>
      <c r="H7" s="57"/>
      <c r="I7" s="30"/>
      <c r="J7" s="30"/>
      <c r="K7" s="30"/>
      <c r="L7" s="30"/>
      <c r="M7" s="30"/>
      <c r="N7" s="30">
        <f>SUM(I7:M7)</f>
        <v>0</v>
      </c>
      <c r="O7" s="59"/>
      <c r="P7" s="30" t="e">
        <f>N7/O7</f>
        <v>#DIV/0!</v>
      </c>
    </row>
    <row r="8" spans="1:16" s="1" customFormat="1" x14ac:dyDescent="0.2">
      <c r="A8" s="56"/>
      <c r="B8" s="58"/>
      <c r="C8" s="30"/>
      <c r="D8" s="30"/>
      <c r="E8" s="30"/>
      <c r="F8" s="30"/>
      <c r="G8" s="30"/>
      <c r="H8" s="30"/>
      <c r="I8" s="30"/>
      <c r="J8" s="30"/>
      <c r="K8" s="30"/>
      <c r="L8" s="59"/>
      <c r="M8" s="30"/>
      <c r="N8"/>
    </row>
    <row r="9" spans="1:16" s="1" customFormat="1" x14ac:dyDescent="0.2">
      <c r="A9" s="11" t="s">
        <v>275</v>
      </c>
      <c r="B9" s="13" t="s">
        <v>291</v>
      </c>
      <c r="C9"/>
      <c r="D9"/>
      <c r="E9"/>
      <c r="F9"/>
      <c r="G9"/>
      <c r="H9"/>
      <c r="I9"/>
      <c r="J9"/>
      <c r="K9"/>
      <c r="L9"/>
      <c r="M9"/>
      <c r="N9"/>
    </row>
    <row r="10" spans="1:16" s="1" customFormat="1" x14ac:dyDescent="0.2">
      <c r="A10" s="136" t="s">
        <v>274</v>
      </c>
      <c r="B10" s="13" t="s">
        <v>272</v>
      </c>
      <c r="C10"/>
      <c r="D10"/>
      <c r="E10"/>
      <c r="F10"/>
      <c r="G10"/>
      <c r="H10"/>
      <c r="I10"/>
      <c r="J10"/>
      <c r="K10"/>
      <c r="L10"/>
      <c r="M10"/>
      <c r="N10"/>
    </row>
    <row r="11" spans="1:16" s="1" customFormat="1" x14ac:dyDescent="0.2">
      <c r="A11" s="11" t="s">
        <v>54</v>
      </c>
      <c r="B11" s="13" t="s">
        <v>222</v>
      </c>
      <c r="C11"/>
      <c r="D11"/>
      <c r="E11"/>
      <c r="F11"/>
      <c r="G11"/>
      <c r="H11"/>
      <c r="I11"/>
      <c r="J11"/>
      <c r="K11"/>
      <c r="L11"/>
      <c r="M11"/>
      <c r="N11"/>
    </row>
    <row r="12" spans="1:16" s="1" customFormat="1" x14ac:dyDescent="0.2">
      <c r="A12" s="11" t="s">
        <v>52</v>
      </c>
      <c r="B12" s="13" t="s">
        <v>286</v>
      </c>
      <c r="C12" s="15"/>
      <c r="D12" s="15"/>
      <c r="E12" s="15"/>
      <c r="F12" s="15"/>
      <c r="G12" s="15"/>
      <c r="H12" s="15"/>
      <c r="I12"/>
      <c r="J12"/>
      <c r="K12"/>
      <c r="L12"/>
      <c r="M12"/>
      <c r="N12"/>
    </row>
    <row r="13" spans="1:16" x14ac:dyDescent="0.2">
      <c r="A13" s="11" t="s">
        <v>55</v>
      </c>
      <c r="B13" s="13" t="s">
        <v>290</v>
      </c>
    </row>
    <row r="14" spans="1:16" x14ac:dyDescent="0.2">
      <c r="A14" s="11" t="s">
        <v>56</v>
      </c>
      <c r="B14" s="13" t="s">
        <v>287</v>
      </c>
    </row>
    <row r="15" spans="1:16" x14ac:dyDescent="0.2">
      <c r="A15" s="11" t="s">
        <v>57</v>
      </c>
      <c r="B15" s="13" t="s">
        <v>288</v>
      </c>
    </row>
    <row r="16" spans="1:16" x14ac:dyDescent="0.2">
      <c r="A16" s="11" t="s">
        <v>58</v>
      </c>
      <c r="B16" s="13" t="s">
        <v>289</v>
      </c>
    </row>
    <row r="17" spans="1:2" x14ac:dyDescent="0.2">
      <c r="A17" s="11" t="s">
        <v>59</v>
      </c>
      <c r="B17" s="13" t="s">
        <v>225</v>
      </c>
    </row>
    <row r="18" spans="1:2" x14ac:dyDescent="0.2">
      <c r="A18" s="11" t="s">
        <v>60</v>
      </c>
      <c r="B18" s="13" t="s">
        <v>349</v>
      </c>
    </row>
    <row r="19" spans="1:2" x14ac:dyDescent="0.2">
      <c r="A19" s="11" t="s">
        <v>61</v>
      </c>
      <c r="B19" s="13" t="s">
        <v>224</v>
      </c>
    </row>
    <row r="21" spans="1:2" x14ac:dyDescent="0.2">
      <c r="A21" s="11"/>
    </row>
    <row r="22" spans="1:2" x14ac:dyDescent="0.2">
      <c r="A22" s="11"/>
    </row>
  </sheetData>
  <phoneticPr fontId="0" type="noConversion"/>
  <pageMargins left="0.74803149606299213" right="0.74803149606299213" top="0.98425196850393704" bottom="0.98425196850393704" header="0.39370078740157483" footer="0.39370078740157483"/>
  <pageSetup paperSize="9" scale="90" orientation="landscape" horizontalDpi="300" verticalDpi="300" r:id="rId1"/>
  <headerFooter alignWithMargins="0">
    <oddHeader>&amp;C&amp;"Arial,Bold"&amp;14FOR OFFICIAL USE ONLY &amp;"Arial,Regular"(when complete)&amp;R
&amp;"Arial,Bold"&amp;12ATTACHMENT G.4</oddHeader>
    <oddFooter>&amp;C&amp;"Arial,Bold"&amp;14FOR OFFICIAL USE ONLY &amp;"Arial,Regular"(when complete)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15"/>
  <sheetViews>
    <sheetView workbookViewId="0">
      <selection activeCell="E36" sqref="E36"/>
    </sheetView>
  </sheetViews>
  <sheetFormatPr defaultRowHeight="12.75" x14ac:dyDescent="0.2"/>
  <cols>
    <col min="1" max="6" width="23.5703125" customWidth="1"/>
  </cols>
  <sheetData>
    <row r="1" spans="1:6" ht="18" x14ac:dyDescent="0.25">
      <c r="A1" s="6" t="s">
        <v>0</v>
      </c>
      <c r="B1" s="6"/>
      <c r="C1" s="6"/>
    </row>
    <row r="2" spans="1:6" ht="18" x14ac:dyDescent="0.25">
      <c r="A2" s="7"/>
      <c r="B2" s="7"/>
      <c r="C2" s="7"/>
    </row>
    <row r="3" spans="1:6" ht="18" x14ac:dyDescent="0.25">
      <c r="A3" s="8" t="s">
        <v>204</v>
      </c>
      <c r="B3" s="8"/>
      <c r="C3" s="8"/>
    </row>
    <row r="5" spans="1:6" x14ac:dyDescent="0.2">
      <c r="A5" s="40"/>
      <c r="B5" s="40"/>
      <c r="C5" s="40"/>
      <c r="D5" s="40"/>
      <c r="E5" s="40"/>
    </row>
    <row r="6" spans="1:6" ht="28.5" customHeight="1" x14ac:dyDescent="0.2">
      <c r="A6" s="141" t="s">
        <v>211</v>
      </c>
      <c r="B6" s="141" t="s">
        <v>214</v>
      </c>
      <c r="C6" s="141" t="s">
        <v>284</v>
      </c>
      <c r="D6" s="141" t="s">
        <v>213</v>
      </c>
      <c r="E6" s="141" t="s">
        <v>212</v>
      </c>
      <c r="F6" s="142"/>
    </row>
    <row r="7" spans="1:6" x14ac:dyDescent="0.2">
      <c r="A7" s="19" t="s">
        <v>53</v>
      </c>
      <c r="B7" s="19" t="s">
        <v>54</v>
      </c>
      <c r="C7" s="19" t="s">
        <v>52</v>
      </c>
      <c r="D7" s="19" t="s">
        <v>55</v>
      </c>
      <c r="E7" s="19" t="s">
        <v>56</v>
      </c>
    </row>
    <row r="8" spans="1:6" x14ac:dyDescent="0.2">
      <c r="C8" t="s">
        <v>283</v>
      </c>
    </row>
    <row r="10" spans="1:6" x14ac:dyDescent="0.2">
      <c r="A10" s="11" t="s">
        <v>1</v>
      </c>
      <c r="B10" s="13" t="s">
        <v>218</v>
      </c>
      <c r="C10" s="13"/>
    </row>
    <row r="11" spans="1:6" x14ac:dyDescent="0.2">
      <c r="A11" s="16" t="s">
        <v>2</v>
      </c>
      <c r="B11" s="17" t="s">
        <v>217</v>
      </c>
      <c r="C11" s="17"/>
    </row>
    <row r="12" spans="1:6" x14ac:dyDescent="0.2">
      <c r="A12" s="16" t="s">
        <v>3</v>
      </c>
      <c r="B12" t="s">
        <v>285</v>
      </c>
      <c r="C12" s="17"/>
    </row>
    <row r="13" spans="1:6" x14ac:dyDescent="0.2">
      <c r="A13" s="16" t="s">
        <v>4</v>
      </c>
      <c r="B13" s="17" t="s">
        <v>219</v>
      </c>
      <c r="C13" s="17"/>
    </row>
    <row r="14" spans="1:6" x14ac:dyDescent="0.2">
      <c r="A14" s="16" t="s">
        <v>5</v>
      </c>
      <c r="B14" s="17" t="s">
        <v>216</v>
      </c>
    </row>
    <row r="15" spans="1:6" x14ac:dyDescent="0.2">
      <c r="A15" s="40"/>
      <c r="B15" s="40"/>
      <c r="C15" s="40"/>
      <c r="D15" s="40"/>
      <c r="E15" s="40"/>
    </row>
  </sheetData>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D19"/>
  <sheetViews>
    <sheetView workbookViewId="0">
      <selection activeCell="K26" sqref="K26"/>
    </sheetView>
  </sheetViews>
  <sheetFormatPr defaultColWidth="9" defaultRowHeight="12.75" x14ac:dyDescent="0.2"/>
  <cols>
    <col min="1" max="1" width="15.140625" style="41" customWidth="1"/>
    <col min="2" max="2" width="17.7109375" style="41" customWidth="1"/>
    <col min="3" max="3" width="22" style="41" customWidth="1"/>
    <col min="4" max="4" width="12.5703125" style="41" customWidth="1"/>
    <col min="5" max="16384" width="9" style="41"/>
  </cols>
  <sheetData>
    <row r="1" spans="1:4" ht="18" x14ac:dyDescent="0.25">
      <c r="A1" s="55" t="s">
        <v>0</v>
      </c>
    </row>
    <row r="2" spans="1:4" ht="18" x14ac:dyDescent="0.25">
      <c r="A2" s="54"/>
    </row>
    <row r="3" spans="1:4" ht="18" x14ac:dyDescent="0.25">
      <c r="A3" s="53" t="s">
        <v>204</v>
      </c>
    </row>
    <row r="6" spans="1:4" ht="25.5" x14ac:dyDescent="0.2">
      <c r="A6" s="48"/>
      <c r="B6" s="48" t="s">
        <v>221</v>
      </c>
      <c r="C6" s="48" t="s">
        <v>206</v>
      </c>
    </row>
    <row r="7" spans="1:4" ht="38.25" x14ac:dyDescent="0.2">
      <c r="A7" s="51" t="s">
        <v>338</v>
      </c>
      <c r="B7" s="52">
        <f>'B-4 Upwards sales'!B9</f>
        <v>0</v>
      </c>
      <c r="C7" s="49" t="s">
        <v>205</v>
      </c>
    </row>
    <row r="8" spans="1:4" ht="63.75" x14ac:dyDescent="0.2">
      <c r="A8" s="51" t="s">
        <v>106</v>
      </c>
      <c r="B8" s="52">
        <f>SUMIF('G-4.1 SG&amp;A listing'!C:C,"No",'G-4.1 SG&amp;A listing'!E:E)</f>
        <v>0</v>
      </c>
      <c r="C8" s="49" t="s">
        <v>306</v>
      </c>
    </row>
    <row r="9" spans="1:4" ht="25.5" x14ac:dyDescent="0.2">
      <c r="A9" s="51" t="s">
        <v>203</v>
      </c>
      <c r="B9" s="50" t="e">
        <f>B8/B7</f>
        <v>#DIV/0!</v>
      </c>
      <c r="C9" s="49" t="s">
        <v>215</v>
      </c>
    </row>
    <row r="12" spans="1:4" ht="25.5" x14ac:dyDescent="0.2">
      <c r="A12" s="48" t="s">
        <v>220</v>
      </c>
      <c r="B12" s="48" t="s">
        <v>330</v>
      </c>
      <c r="C12" s="48" t="s">
        <v>329</v>
      </c>
      <c r="D12" s="48" t="s">
        <v>105</v>
      </c>
    </row>
    <row r="13" spans="1:4" x14ac:dyDescent="0.2">
      <c r="A13" s="47" t="s">
        <v>53</v>
      </c>
      <c r="B13" s="47" t="s">
        <v>54</v>
      </c>
      <c r="C13" s="47" t="s">
        <v>52</v>
      </c>
      <c r="D13" s="47" t="s">
        <v>55</v>
      </c>
    </row>
    <row r="14" spans="1:4" x14ac:dyDescent="0.2">
      <c r="B14" s="46"/>
      <c r="C14" s="46"/>
      <c r="D14" s="46" t="e">
        <f>B14*$B$9/C14</f>
        <v>#DIV/0!</v>
      </c>
    </row>
    <row r="16" spans="1:4" x14ac:dyDescent="0.2">
      <c r="A16" s="45" t="s">
        <v>1</v>
      </c>
      <c r="B16" s="44" t="s">
        <v>303</v>
      </c>
    </row>
    <row r="17" spans="1:2" x14ac:dyDescent="0.2">
      <c r="A17" s="43" t="s">
        <v>2</v>
      </c>
      <c r="B17" s="42" t="s">
        <v>299</v>
      </c>
    </row>
    <row r="18" spans="1:2" x14ac:dyDescent="0.2">
      <c r="A18" s="43" t="s">
        <v>3</v>
      </c>
      <c r="B18" s="42" t="s">
        <v>300</v>
      </c>
    </row>
    <row r="19" spans="1:2" x14ac:dyDescent="0.2">
      <c r="A19" s="43" t="s">
        <v>4</v>
      </c>
      <c r="B19" s="42" t="s">
        <v>302</v>
      </c>
    </row>
  </sheetData>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P19"/>
  <sheetViews>
    <sheetView showZeros="0" zoomScaleNormal="100" workbookViewId="0">
      <selection activeCell="C5" sqref="A5:C5"/>
    </sheetView>
  </sheetViews>
  <sheetFormatPr defaultRowHeight="12.75" x14ac:dyDescent="0.2"/>
  <cols>
    <col min="1" max="13" width="12.5703125" customWidth="1"/>
  </cols>
  <sheetData>
    <row r="1" spans="1:16" s="2" customFormat="1" ht="18" x14ac:dyDescent="0.25">
      <c r="A1" s="6" t="s">
        <v>0</v>
      </c>
    </row>
    <row r="2" spans="1:16" s="2" customFormat="1" ht="18" x14ac:dyDescent="0.25">
      <c r="A2" s="7"/>
      <c r="B2" s="4"/>
      <c r="C2" s="4"/>
      <c r="D2" s="4"/>
      <c r="E2" s="4"/>
      <c r="F2" s="4"/>
      <c r="G2" s="4"/>
    </row>
    <row r="3" spans="1:16" s="2" customFormat="1" ht="18" x14ac:dyDescent="0.25">
      <c r="A3" s="8" t="s">
        <v>333</v>
      </c>
    </row>
    <row r="4" spans="1:16" s="2" customFormat="1" ht="18" x14ac:dyDescent="0.25">
      <c r="A4" s="8"/>
    </row>
    <row r="5" spans="1:16" ht="76.5" x14ac:dyDescent="0.2">
      <c r="A5" s="135" t="s">
        <v>357</v>
      </c>
      <c r="B5" s="135" t="s">
        <v>358</v>
      </c>
      <c r="C5" s="135" t="s">
        <v>359</v>
      </c>
      <c r="D5" s="135" t="s">
        <v>362</v>
      </c>
      <c r="E5" s="135" t="s">
        <v>361</v>
      </c>
      <c r="F5" s="135" t="s">
        <v>360</v>
      </c>
      <c r="G5" s="22" t="s">
        <v>269</v>
      </c>
      <c r="H5" s="5" t="s">
        <v>107</v>
      </c>
      <c r="I5" s="3" t="s">
        <v>276</v>
      </c>
      <c r="J5" s="5" t="s">
        <v>223</v>
      </c>
      <c r="K5" s="3" t="s">
        <v>277</v>
      </c>
      <c r="L5" s="3" t="s">
        <v>278</v>
      </c>
      <c r="M5" s="3" t="s">
        <v>102</v>
      </c>
      <c r="N5" s="3" t="s">
        <v>50</v>
      </c>
      <c r="O5" s="3" t="s">
        <v>348</v>
      </c>
      <c r="P5" s="3" t="s">
        <v>104</v>
      </c>
    </row>
    <row r="6" spans="1:16" x14ac:dyDescent="0.2">
      <c r="A6" s="19" t="s">
        <v>273</v>
      </c>
      <c r="B6" s="19" t="s">
        <v>273</v>
      </c>
      <c r="C6" s="19" t="s">
        <v>273</v>
      </c>
      <c r="D6" s="19" t="s">
        <v>273</v>
      </c>
      <c r="E6" s="19" t="s">
        <v>273</v>
      </c>
      <c r="F6" s="19" t="s">
        <v>273</v>
      </c>
      <c r="G6" s="19" t="s">
        <v>274</v>
      </c>
      <c r="H6" s="19" t="s">
        <v>54</v>
      </c>
      <c r="I6" s="19" t="s">
        <v>52</v>
      </c>
      <c r="J6" s="19" t="s">
        <v>55</v>
      </c>
      <c r="K6" s="19" t="s">
        <v>56</v>
      </c>
      <c r="L6" s="19" t="s">
        <v>57</v>
      </c>
      <c r="M6" s="19" t="s">
        <v>58</v>
      </c>
      <c r="N6" s="19" t="s">
        <v>59</v>
      </c>
      <c r="O6" s="19" t="s">
        <v>60</v>
      </c>
      <c r="P6" s="19" t="s">
        <v>61</v>
      </c>
    </row>
    <row r="7" spans="1:16" x14ac:dyDescent="0.2">
      <c r="G7" t="str">
        <f>CONCATENATE(A7,"-",B7,"-",C7,"-",D7,"-",E7,"-",F7)</f>
        <v>-----</v>
      </c>
      <c r="H7" s="57"/>
      <c r="I7" s="30"/>
      <c r="J7" s="30"/>
      <c r="K7" s="30"/>
      <c r="L7" s="30"/>
      <c r="M7" s="30"/>
      <c r="N7" s="30">
        <f>SUM(I7:M7)</f>
        <v>0</v>
      </c>
      <c r="O7" s="59"/>
      <c r="P7" s="30" t="e">
        <f>N7/O7</f>
        <v>#DIV/0!</v>
      </c>
    </row>
    <row r="8" spans="1:16" x14ac:dyDescent="0.2">
      <c r="A8" s="56"/>
      <c r="B8" s="58"/>
      <c r="C8" s="30"/>
      <c r="D8" s="30"/>
      <c r="E8" s="30"/>
      <c r="F8" s="30"/>
      <c r="G8" s="30"/>
      <c r="H8" s="30"/>
      <c r="I8" s="30"/>
      <c r="J8" s="30"/>
      <c r="K8" s="30"/>
      <c r="L8" s="59"/>
      <c r="M8" s="30"/>
    </row>
    <row r="9" spans="1:16" x14ac:dyDescent="0.2">
      <c r="A9" s="11" t="s">
        <v>275</v>
      </c>
      <c r="B9" s="13" t="s">
        <v>291</v>
      </c>
    </row>
    <row r="10" spans="1:16" x14ac:dyDescent="0.2">
      <c r="A10" s="136" t="s">
        <v>274</v>
      </c>
      <c r="B10" s="13" t="s">
        <v>272</v>
      </c>
    </row>
    <row r="11" spans="1:16" x14ac:dyDescent="0.2">
      <c r="A11" s="11" t="s">
        <v>54</v>
      </c>
      <c r="B11" s="13" t="s">
        <v>222</v>
      </c>
    </row>
    <row r="12" spans="1:16" x14ac:dyDescent="0.2">
      <c r="A12" s="11" t="s">
        <v>52</v>
      </c>
      <c r="B12" s="13" t="s">
        <v>286</v>
      </c>
      <c r="C12" s="15"/>
      <c r="D12" s="15"/>
      <c r="E12" s="15"/>
      <c r="F12" s="15"/>
      <c r="G12" s="15"/>
      <c r="H12" s="15"/>
    </row>
    <row r="13" spans="1:16" x14ac:dyDescent="0.2">
      <c r="A13" s="11" t="s">
        <v>55</v>
      </c>
      <c r="B13" s="13" t="s">
        <v>290</v>
      </c>
    </row>
    <row r="14" spans="1:16" x14ac:dyDescent="0.2">
      <c r="A14" s="11" t="s">
        <v>56</v>
      </c>
      <c r="B14" s="13" t="s">
        <v>287</v>
      </c>
    </row>
    <row r="15" spans="1:16" x14ac:dyDescent="0.2">
      <c r="A15" s="11" t="s">
        <v>57</v>
      </c>
      <c r="B15" s="13" t="s">
        <v>288</v>
      </c>
    </row>
    <row r="16" spans="1:16" x14ac:dyDescent="0.2">
      <c r="A16" s="11" t="s">
        <v>58</v>
      </c>
      <c r="B16" s="13" t="s">
        <v>289</v>
      </c>
    </row>
    <row r="17" spans="1:2" x14ac:dyDescent="0.2">
      <c r="A17" s="11" t="s">
        <v>59</v>
      </c>
      <c r="B17" s="13" t="s">
        <v>225</v>
      </c>
    </row>
    <row r="18" spans="1:2" x14ac:dyDescent="0.2">
      <c r="A18" s="11" t="s">
        <v>60</v>
      </c>
      <c r="B18" s="13" t="s">
        <v>349</v>
      </c>
    </row>
    <row r="19" spans="1:2" x14ac:dyDescent="0.2">
      <c r="A19" s="11" t="s">
        <v>61</v>
      </c>
      <c r="B19" s="13" t="s">
        <v>224</v>
      </c>
    </row>
  </sheetData>
  <pageMargins left="0.74803149606299213" right="0.74803149606299213" top="0.98425196850393704" bottom="0.98425196850393704" header="0.39370078740157483" footer="0.39370078740157483"/>
  <pageSetup paperSize="9" scale="90" orientation="landscape" horizontalDpi="300" verticalDpi="300" r:id="rId1"/>
  <headerFooter alignWithMargins="0">
    <oddHeader>&amp;C&amp;"Arial,Bold"&amp;14FOR OFFICIAL USE ONLY &amp;"Arial,Regular"(when complete)&amp;R
&amp;"Arial,Bold"&amp;12ATTACHMENT G.4</oddHeader>
    <oddFooter>&amp;C&amp;"Arial,Bold"&amp;14FOR OFFICIAL USE ONLY &amp;"Arial,Regular"(when complete)</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showZeros="0" zoomScaleNormal="100" workbookViewId="0">
      <selection activeCell="L9" sqref="L9"/>
    </sheetView>
  </sheetViews>
  <sheetFormatPr defaultRowHeight="12.75" x14ac:dyDescent="0.2"/>
  <cols>
    <col min="1" max="10" width="12.5703125" customWidth="1"/>
  </cols>
  <sheetData>
    <row r="1" spans="1:10" s="2" customFormat="1" ht="18" x14ac:dyDescent="0.25">
      <c r="A1" s="6" t="s">
        <v>0</v>
      </c>
    </row>
    <row r="2" spans="1:10" s="2" customFormat="1" ht="18" x14ac:dyDescent="0.25">
      <c r="A2" s="7"/>
      <c r="B2" s="4"/>
      <c r="C2" s="4"/>
      <c r="D2" s="4"/>
    </row>
    <row r="3" spans="1:10" s="2" customFormat="1" ht="18" x14ac:dyDescent="0.25">
      <c r="A3" s="8" t="s">
        <v>334</v>
      </c>
    </row>
    <row r="4" spans="1:10" s="2" customFormat="1" ht="18" x14ac:dyDescent="0.25">
      <c r="A4" s="8"/>
    </row>
    <row r="5" spans="1:10" ht="51" x14ac:dyDescent="0.2">
      <c r="A5" s="22" t="s">
        <v>282</v>
      </c>
      <c r="B5" s="5" t="s">
        <v>107</v>
      </c>
      <c r="C5" s="3" t="s">
        <v>276</v>
      </c>
      <c r="D5" s="5" t="s">
        <v>223</v>
      </c>
      <c r="E5" s="3" t="s">
        <v>277</v>
      </c>
      <c r="F5" s="3" t="s">
        <v>278</v>
      </c>
      <c r="G5" s="3" t="s">
        <v>102</v>
      </c>
      <c r="H5" s="3" t="s">
        <v>50</v>
      </c>
      <c r="I5" s="154" t="s">
        <v>350</v>
      </c>
      <c r="J5" s="3" t="s">
        <v>104</v>
      </c>
    </row>
    <row r="6" spans="1:10" x14ac:dyDescent="0.2">
      <c r="A6" s="19" t="s">
        <v>53</v>
      </c>
      <c r="B6" s="19" t="s">
        <v>54</v>
      </c>
      <c r="C6" s="19" t="s">
        <v>52</v>
      </c>
      <c r="D6" s="19" t="s">
        <v>55</v>
      </c>
      <c r="E6" s="19" t="s">
        <v>56</v>
      </c>
      <c r="F6" s="19" t="s">
        <v>57</v>
      </c>
      <c r="G6" s="19" t="s">
        <v>58</v>
      </c>
      <c r="H6" s="19" t="s">
        <v>59</v>
      </c>
      <c r="I6" s="19" t="s">
        <v>60</v>
      </c>
      <c r="J6" s="19" t="s">
        <v>61</v>
      </c>
    </row>
    <row r="7" spans="1:10" x14ac:dyDescent="0.2">
      <c r="E7" s="57"/>
      <c r="F7" s="30"/>
      <c r="G7" s="30"/>
      <c r="H7" s="30">
        <f>SUM(C7:G7)</f>
        <v>0</v>
      </c>
      <c r="I7" s="59"/>
      <c r="J7" s="30" t="e">
        <f>H7/I7</f>
        <v>#DIV/0!</v>
      </c>
    </row>
    <row r="8" spans="1:10" x14ac:dyDescent="0.2">
      <c r="A8" s="56"/>
      <c r="B8" s="58"/>
      <c r="C8" s="30"/>
      <c r="D8" s="30"/>
      <c r="E8" s="30"/>
      <c r="F8" s="30"/>
      <c r="G8" s="30"/>
      <c r="H8" s="30"/>
      <c r="I8" s="59"/>
      <c r="J8" s="30"/>
    </row>
    <row r="9" spans="1:10" x14ac:dyDescent="0.2">
      <c r="A9" s="11" t="s">
        <v>304</v>
      </c>
      <c r="B9" s="13" t="s">
        <v>305</v>
      </c>
    </row>
    <row r="10" spans="1:10" x14ac:dyDescent="0.2">
      <c r="A10" s="11" t="s">
        <v>54</v>
      </c>
      <c r="B10" s="13" t="s">
        <v>222</v>
      </c>
    </row>
    <row r="11" spans="1:10" x14ac:dyDescent="0.2">
      <c r="A11" s="11" t="s">
        <v>52</v>
      </c>
      <c r="B11" s="13" t="s">
        <v>339</v>
      </c>
      <c r="C11" s="15"/>
      <c r="D11" s="15"/>
      <c r="E11" s="15"/>
    </row>
    <row r="12" spans="1:10" x14ac:dyDescent="0.2">
      <c r="A12" s="11" t="s">
        <v>55</v>
      </c>
      <c r="B12" s="13" t="s">
        <v>340</v>
      </c>
    </row>
    <row r="13" spans="1:10" x14ac:dyDescent="0.2">
      <c r="A13" s="11" t="s">
        <v>56</v>
      </c>
      <c r="B13" s="13" t="s">
        <v>341</v>
      </c>
    </row>
    <row r="14" spans="1:10" x14ac:dyDescent="0.2">
      <c r="A14" s="11" t="s">
        <v>57</v>
      </c>
      <c r="B14" s="13" t="s">
        <v>342</v>
      </c>
    </row>
    <row r="15" spans="1:10" x14ac:dyDescent="0.2">
      <c r="A15" s="11" t="s">
        <v>58</v>
      </c>
      <c r="B15" s="13" t="s">
        <v>343</v>
      </c>
    </row>
    <row r="16" spans="1:10" x14ac:dyDescent="0.2">
      <c r="A16" s="11" t="s">
        <v>59</v>
      </c>
      <c r="B16" s="13" t="s">
        <v>225</v>
      </c>
    </row>
    <row r="17" spans="1:2" x14ac:dyDescent="0.2">
      <c r="A17" s="11" t="s">
        <v>60</v>
      </c>
      <c r="B17" s="13" t="s">
        <v>351</v>
      </c>
    </row>
    <row r="18" spans="1:2" x14ac:dyDescent="0.2">
      <c r="A18" s="11" t="s">
        <v>61</v>
      </c>
      <c r="B18" s="13" t="s">
        <v>344</v>
      </c>
    </row>
  </sheetData>
  <pageMargins left="0.74803149606299213" right="0.74803149606299213" top="0.98425196850393704" bottom="0.98425196850393704" header="0.39370078740157483" footer="0.39370078740157483"/>
  <pageSetup paperSize="9" scale="90" orientation="landscape" horizontalDpi="300" verticalDpi="300" r:id="rId1"/>
  <headerFooter alignWithMargins="0">
    <oddHeader>&amp;C&amp;"Arial,Bold"&amp;14FOR OFFICIAL USE ONLY &amp;"Arial,Regular"(when complete)&amp;R
&amp;"Arial,Bold"&amp;12ATTACHMENT G.4</oddHeader>
    <oddFooter>&amp;C&amp;"Arial,Bold"&amp;14FOR OFFICIAL USE ONLY &amp;"Arial,Regular"(when complete)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workbookViewId="0">
      <selection activeCell="E14" sqref="E14"/>
    </sheetView>
  </sheetViews>
  <sheetFormatPr defaultRowHeight="12.75" x14ac:dyDescent="0.2"/>
  <cols>
    <col min="1" max="14" width="15.5703125" customWidth="1"/>
  </cols>
  <sheetData>
    <row r="1" spans="1:14" ht="18" x14ac:dyDescent="0.25">
      <c r="A1" s="101" t="s">
        <v>0</v>
      </c>
      <c r="B1" s="101"/>
      <c r="C1" s="101"/>
      <c r="D1" s="102"/>
      <c r="E1" s="102"/>
      <c r="F1" s="35"/>
      <c r="G1" s="35"/>
      <c r="H1" s="35"/>
      <c r="I1" s="35"/>
      <c r="J1" s="35"/>
      <c r="K1" s="35"/>
      <c r="L1" s="35"/>
      <c r="M1" s="35"/>
    </row>
    <row r="2" spans="1:14" ht="18" x14ac:dyDescent="0.25">
      <c r="A2" s="103"/>
      <c r="B2" s="103"/>
      <c r="C2" s="103"/>
      <c r="D2" s="104"/>
      <c r="E2" s="104"/>
      <c r="G2" s="35"/>
      <c r="H2" s="35"/>
      <c r="I2" s="35"/>
      <c r="J2" s="35"/>
      <c r="K2" s="35"/>
      <c r="L2" s="35"/>
      <c r="M2" s="35"/>
    </row>
    <row r="3" spans="1:14" ht="18" x14ac:dyDescent="0.25">
      <c r="A3" s="105" t="s">
        <v>232</v>
      </c>
      <c r="B3" s="105"/>
      <c r="C3" s="105"/>
      <c r="D3" s="102"/>
      <c r="E3" s="102"/>
      <c r="F3" s="35"/>
      <c r="G3" s="35"/>
      <c r="H3" s="35"/>
      <c r="I3" s="35"/>
      <c r="J3" s="35"/>
      <c r="K3" s="35"/>
      <c r="L3" s="35"/>
      <c r="M3" s="35"/>
    </row>
    <row r="4" spans="1:14" ht="18" x14ac:dyDescent="0.25">
      <c r="A4" s="105"/>
      <c r="B4" s="105"/>
      <c r="C4" s="105"/>
      <c r="D4" s="102"/>
      <c r="E4" s="102"/>
      <c r="F4" s="35"/>
      <c r="G4" s="35"/>
      <c r="H4" s="35"/>
      <c r="I4" s="35"/>
      <c r="J4" s="35"/>
      <c r="K4" s="35"/>
      <c r="L4" s="35"/>
      <c r="M4" s="35"/>
    </row>
    <row r="5" spans="1:14" x14ac:dyDescent="0.2">
      <c r="A5" s="106"/>
      <c r="B5" s="106"/>
      <c r="C5" s="106"/>
      <c r="D5" s="107"/>
      <c r="E5" s="107"/>
      <c r="F5" s="107"/>
      <c r="G5" s="107"/>
      <c r="H5" s="107"/>
      <c r="I5" s="107"/>
      <c r="J5" s="107"/>
      <c r="K5" s="107"/>
      <c r="L5" s="107"/>
      <c r="M5" s="107"/>
    </row>
    <row r="6" spans="1:14" ht="18" x14ac:dyDescent="0.25">
      <c r="A6" s="106"/>
      <c r="B6" s="106"/>
      <c r="C6" s="105"/>
      <c r="D6" s="102"/>
      <c r="E6" s="102"/>
      <c r="F6" s="35"/>
      <c r="G6" s="35"/>
      <c r="H6" s="35"/>
      <c r="I6" s="35"/>
      <c r="J6" s="35"/>
      <c r="K6" s="35"/>
      <c r="L6" s="35"/>
      <c r="M6" s="35"/>
    </row>
    <row r="7" spans="1:14" s="12" customFormat="1" ht="63.75" x14ac:dyDescent="0.2">
      <c r="A7" s="140" t="s">
        <v>248</v>
      </c>
      <c r="B7" s="140" t="s">
        <v>249</v>
      </c>
      <c r="C7" s="155" t="s">
        <v>233</v>
      </c>
      <c r="D7" s="140" t="s">
        <v>234</v>
      </c>
      <c r="E7" s="155" t="s">
        <v>245</v>
      </c>
      <c r="F7" s="155" t="s">
        <v>246</v>
      </c>
      <c r="G7" s="155" t="s">
        <v>88</v>
      </c>
      <c r="H7" s="155" t="s">
        <v>247</v>
      </c>
      <c r="I7" s="155" t="s">
        <v>345</v>
      </c>
      <c r="J7" s="155" t="s">
        <v>235</v>
      </c>
      <c r="K7" s="155" t="s">
        <v>236</v>
      </c>
      <c r="L7" s="155" t="s">
        <v>81</v>
      </c>
      <c r="M7" s="155" t="s">
        <v>103</v>
      </c>
      <c r="N7" s="156" t="s">
        <v>250</v>
      </c>
    </row>
    <row r="8" spans="1:14" x14ac:dyDescent="0.2">
      <c r="A8" s="111" t="s">
        <v>53</v>
      </c>
      <c r="B8" s="111" t="s">
        <v>54</v>
      </c>
      <c r="C8" s="111" t="s">
        <v>52</v>
      </c>
      <c r="D8" s="111" t="s">
        <v>55</v>
      </c>
      <c r="E8" s="111" t="s">
        <v>56</v>
      </c>
      <c r="F8" s="111" t="s">
        <v>57</v>
      </c>
      <c r="G8" s="111" t="s">
        <v>58</v>
      </c>
      <c r="H8" s="111" t="s">
        <v>59</v>
      </c>
      <c r="I8" s="111" t="s">
        <v>60</v>
      </c>
      <c r="J8" s="111" t="s">
        <v>61</v>
      </c>
      <c r="K8" s="111" t="s">
        <v>62</v>
      </c>
      <c r="L8" s="111" t="s">
        <v>63</v>
      </c>
      <c r="M8" s="111" t="s">
        <v>64</v>
      </c>
      <c r="N8" s="111" t="s">
        <v>65</v>
      </c>
    </row>
    <row r="9" spans="1:14" ht="15.75" x14ac:dyDescent="0.25">
      <c r="A9" s="137"/>
      <c r="B9" s="137"/>
      <c r="C9" s="137"/>
      <c r="D9" s="137"/>
      <c r="E9" s="137"/>
      <c r="F9" s="138"/>
      <c r="G9" s="137"/>
      <c r="H9" s="137"/>
      <c r="I9" s="137"/>
      <c r="J9" s="137"/>
      <c r="K9" s="137" t="e">
        <f>J9/I9</f>
        <v>#DIV/0!</v>
      </c>
      <c r="L9" s="137"/>
      <c r="M9" s="137"/>
      <c r="N9" s="139"/>
    </row>
    <row r="10" spans="1:14" ht="15.75" x14ac:dyDescent="0.25">
      <c r="A10" s="108"/>
      <c r="B10" s="108"/>
      <c r="C10" s="35"/>
      <c r="D10" s="35"/>
      <c r="E10" s="35"/>
      <c r="F10" s="35"/>
      <c r="G10" s="35"/>
      <c r="H10" s="35"/>
      <c r="I10" s="35"/>
      <c r="J10" s="35"/>
      <c r="K10" s="35"/>
      <c r="L10" s="35"/>
      <c r="M10" s="35"/>
    </row>
    <row r="11" spans="1:14" ht="15.75" x14ac:dyDescent="0.25">
      <c r="A11" s="109"/>
      <c r="B11" s="109"/>
      <c r="C11" s="109"/>
      <c r="E11" s="35"/>
      <c r="F11" s="35"/>
      <c r="G11" s="35"/>
      <c r="H11" s="35"/>
      <c r="I11" s="35"/>
      <c r="J11" s="35"/>
      <c r="K11" s="35"/>
      <c r="L11" s="35"/>
      <c r="M11" s="35"/>
    </row>
    <row r="12" spans="1:14" ht="15.75" x14ac:dyDescent="0.25">
      <c r="A12" s="11" t="s">
        <v>237</v>
      </c>
      <c r="B12" s="14"/>
      <c r="C12" s="35"/>
      <c r="D12" s="35"/>
      <c r="E12" s="35"/>
      <c r="F12" s="35"/>
      <c r="G12" s="35"/>
      <c r="H12" s="35"/>
      <c r="I12" s="35"/>
      <c r="J12" s="35"/>
      <c r="K12" s="35"/>
      <c r="L12" s="35"/>
      <c r="M12" s="35"/>
    </row>
    <row r="13" spans="1:14" ht="15.75" x14ac:dyDescent="0.25">
      <c r="A13" s="11" t="s">
        <v>53</v>
      </c>
      <c r="B13" s="35" t="s">
        <v>238</v>
      </c>
      <c r="C13" s="35"/>
      <c r="D13" s="35"/>
      <c r="E13" s="35"/>
      <c r="F13" s="35"/>
      <c r="G13" s="35"/>
      <c r="H13" s="35"/>
      <c r="I13" s="35"/>
      <c r="J13" s="35"/>
      <c r="K13" s="35"/>
      <c r="L13" s="35"/>
    </row>
    <row r="14" spans="1:14" ht="15.75" x14ac:dyDescent="0.25">
      <c r="A14" s="11" t="s">
        <v>54</v>
      </c>
      <c r="B14" s="12" t="s">
        <v>279</v>
      </c>
      <c r="C14" s="35"/>
      <c r="D14" s="35"/>
      <c r="E14" s="35"/>
      <c r="F14" s="35"/>
      <c r="G14" s="35"/>
      <c r="H14" s="35"/>
      <c r="I14" s="35"/>
      <c r="J14" s="35"/>
      <c r="K14" s="35"/>
      <c r="L14" s="35"/>
    </row>
    <row r="15" spans="1:14" ht="15.75" x14ac:dyDescent="0.25">
      <c r="A15" s="11" t="s">
        <v>52</v>
      </c>
      <c r="B15" s="35" t="s">
        <v>239</v>
      </c>
      <c r="C15" s="35"/>
      <c r="D15" s="35"/>
      <c r="E15" s="35"/>
      <c r="F15" s="35"/>
      <c r="G15" s="35"/>
      <c r="H15" s="35"/>
      <c r="I15" s="35"/>
      <c r="J15" s="35"/>
      <c r="K15" s="35"/>
      <c r="L15" s="35"/>
    </row>
    <row r="16" spans="1:14" ht="15.75" x14ac:dyDescent="0.25">
      <c r="A16" s="11" t="s">
        <v>55</v>
      </c>
      <c r="B16" s="35" t="s">
        <v>240</v>
      </c>
      <c r="C16" s="35"/>
      <c r="D16" s="35"/>
      <c r="E16" s="35"/>
      <c r="F16" s="35"/>
      <c r="G16" s="35"/>
      <c r="H16" s="35"/>
      <c r="I16" s="35"/>
      <c r="J16" s="35"/>
      <c r="K16" s="35"/>
      <c r="L16" s="35"/>
    </row>
    <row r="17" spans="1:13" ht="15.75" x14ac:dyDescent="0.25">
      <c r="A17" s="11" t="s">
        <v>56</v>
      </c>
      <c r="B17" s="35" t="s">
        <v>241</v>
      </c>
      <c r="C17" s="35"/>
      <c r="D17" s="35"/>
      <c r="E17" s="35"/>
      <c r="F17" s="35"/>
      <c r="G17" s="35"/>
      <c r="H17" s="35"/>
      <c r="I17" s="35"/>
      <c r="J17" s="35"/>
      <c r="K17" s="35"/>
      <c r="L17" s="35"/>
    </row>
    <row r="18" spans="1:13" ht="15.75" x14ac:dyDescent="0.25">
      <c r="A18" s="11" t="s">
        <v>57</v>
      </c>
      <c r="B18" s="35" t="s">
        <v>252</v>
      </c>
      <c r="C18" s="35"/>
      <c r="D18" s="35"/>
      <c r="E18" s="35"/>
      <c r="F18" s="35"/>
      <c r="G18" s="35"/>
      <c r="H18" s="35"/>
      <c r="I18" s="35"/>
      <c r="J18" s="35"/>
      <c r="K18" s="35"/>
      <c r="L18" s="35"/>
    </row>
    <row r="19" spans="1:13" ht="15.75" x14ac:dyDescent="0.25">
      <c r="A19" s="11" t="s">
        <v>58</v>
      </c>
      <c r="B19" s="110" t="s">
        <v>253</v>
      </c>
      <c r="C19" s="35"/>
      <c r="D19" s="35"/>
      <c r="E19" s="35"/>
      <c r="F19" s="35"/>
      <c r="G19" s="35"/>
      <c r="H19" s="35"/>
      <c r="I19" s="35"/>
      <c r="J19" s="35"/>
      <c r="K19" s="35"/>
      <c r="L19" s="35"/>
    </row>
    <row r="20" spans="1:13" ht="15.75" x14ac:dyDescent="0.25">
      <c r="A20" s="11" t="s">
        <v>59</v>
      </c>
      <c r="B20" s="35" t="s">
        <v>251</v>
      </c>
      <c r="C20" s="35"/>
      <c r="D20" s="35"/>
      <c r="E20" s="35"/>
      <c r="F20" s="35"/>
      <c r="G20" s="35"/>
      <c r="H20" s="35"/>
      <c r="I20" s="35"/>
      <c r="J20" s="35"/>
      <c r="K20" s="35"/>
      <c r="L20" s="35"/>
    </row>
    <row r="21" spans="1:13" ht="15.75" x14ac:dyDescent="0.25">
      <c r="A21" s="11" t="s">
        <v>60</v>
      </c>
      <c r="B21" s="35" t="s">
        <v>352</v>
      </c>
      <c r="C21" s="35"/>
      <c r="D21" s="35"/>
      <c r="E21" s="35"/>
      <c r="F21" s="35"/>
      <c r="G21" s="35"/>
      <c r="H21" s="35"/>
      <c r="I21" s="35"/>
      <c r="J21" s="35"/>
      <c r="K21" s="35"/>
      <c r="L21" s="35"/>
    </row>
    <row r="22" spans="1:13" ht="15.75" x14ac:dyDescent="0.25">
      <c r="A22" s="11" t="s">
        <v>61</v>
      </c>
      <c r="B22" s="35" t="s">
        <v>242</v>
      </c>
      <c r="C22" s="35"/>
      <c r="D22" s="35"/>
      <c r="E22" s="35"/>
      <c r="F22" s="35"/>
      <c r="G22" s="35"/>
      <c r="H22" s="35"/>
      <c r="I22" s="35"/>
      <c r="J22" s="35"/>
      <c r="K22" s="35"/>
      <c r="L22" s="35"/>
    </row>
    <row r="23" spans="1:13" ht="15.75" x14ac:dyDescent="0.25">
      <c r="A23" s="11" t="s">
        <v>62</v>
      </c>
      <c r="B23" s="35" t="s">
        <v>243</v>
      </c>
      <c r="C23" s="35"/>
      <c r="D23" s="35"/>
      <c r="E23" s="35"/>
      <c r="F23" s="35"/>
      <c r="G23" s="35"/>
      <c r="H23" s="35"/>
      <c r="I23" s="35"/>
      <c r="J23" s="35"/>
      <c r="K23" s="35"/>
      <c r="L23" s="35"/>
    </row>
    <row r="24" spans="1:13" ht="15.75" x14ac:dyDescent="0.25">
      <c r="A24" s="11" t="s">
        <v>63</v>
      </c>
      <c r="B24" s="35" t="s">
        <v>363</v>
      </c>
      <c r="C24" s="35"/>
      <c r="D24" s="35"/>
      <c r="E24" s="35"/>
      <c r="F24" s="35"/>
      <c r="G24" s="35"/>
      <c r="H24" s="35"/>
      <c r="I24" s="35"/>
      <c r="J24" s="35"/>
      <c r="K24" s="35"/>
      <c r="L24" s="35"/>
    </row>
    <row r="25" spans="1:13" ht="15.75" x14ac:dyDescent="0.25">
      <c r="A25" s="11" t="s">
        <v>64</v>
      </c>
      <c r="B25" s="35" t="s">
        <v>244</v>
      </c>
      <c r="C25" s="35"/>
      <c r="D25" s="35"/>
      <c r="E25" s="35"/>
      <c r="F25" s="35"/>
      <c r="G25" s="35"/>
      <c r="H25" s="35"/>
      <c r="I25" s="35"/>
      <c r="J25" s="35"/>
      <c r="K25" s="35"/>
      <c r="L25" s="35"/>
    </row>
    <row r="26" spans="1:13" ht="15.75" x14ac:dyDescent="0.25">
      <c r="A26" s="11" t="s">
        <v>65</v>
      </c>
      <c r="B26" s="110" t="s">
        <v>254</v>
      </c>
      <c r="C26" s="35"/>
      <c r="D26" s="35"/>
      <c r="E26" s="35"/>
      <c r="F26" s="35"/>
      <c r="G26" s="35"/>
      <c r="H26" s="35"/>
      <c r="I26" s="35"/>
      <c r="J26" s="35"/>
      <c r="K26" s="35"/>
      <c r="L26" s="35"/>
    </row>
    <row r="27" spans="1:13" ht="15.75" x14ac:dyDescent="0.25">
      <c r="A27" s="11"/>
      <c r="C27" s="35"/>
      <c r="D27" s="35"/>
      <c r="E27" s="35"/>
      <c r="F27" s="35"/>
      <c r="G27" s="35"/>
      <c r="H27" s="35"/>
      <c r="I27" s="35"/>
      <c r="J27" s="35"/>
      <c r="K27" s="35"/>
      <c r="L27" s="35"/>
    </row>
    <row r="28" spans="1:13" ht="15.75" x14ac:dyDescent="0.25">
      <c r="A28" s="11"/>
      <c r="C28" s="35"/>
      <c r="D28" s="35"/>
      <c r="E28" s="35"/>
      <c r="F28" s="35"/>
      <c r="G28" s="35"/>
      <c r="H28" s="35"/>
      <c r="I28" s="35"/>
      <c r="J28" s="35"/>
      <c r="K28" s="35"/>
      <c r="L28" s="35"/>
    </row>
    <row r="29" spans="1:13" ht="15.75" x14ac:dyDescent="0.25">
      <c r="A29" s="14"/>
      <c r="B29" s="35"/>
      <c r="C29" s="35"/>
      <c r="D29" s="35"/>
      <c r="E29" s="35"/>
      <c r="F29" s="35"/>
      <c r="G29" s="35"/>
      <c r="H29" s="35"/>
      <c r="I29" s="35"/>
      <c r="J29" s="35"/>
      <c r="K29" s="35"/>
      <c r="L29" s="35"/>
    </row>
    <row r="30" spans="1:13" ht="15.75" x14ac:dyDescent="0.25">
      <c r="A30" s="14"/>
      <c r="B30" s="35"/>
      <c r="C30" s="35"/>
      <c r="D30" s="35"/>
      <c r="E30" s="35"/>
      <c r="F30" s="35"/>
      <c r="G30" s="35"/>
      <c r="H30" s="35"/>
      <c r="I30" s="35"/>
      <c r="J30" s="35"/>
      <c r="K30" s="35"/>
      <c r="L30" s="35"/>
    </row>
    <row r="31" spans="1:13" ht="15.75" x14ac:dyDescent="0.25">
      <c r="A31" s="14"/>
      <c r="C31" s="35"/>
      <c r="D31" s="35"/>
      <c r="E31" s="35"/>
      <c r="F31" s="35"/>
      <c r="G31" s="35"/>
      <c r="H31" s="35"/>
      <c r="I31" s="35"/>
      <c r="J31" s="35"/>
      <c r="K31" s="35"/>
      <c r="L31" s="35"/>
      <c r="M31" s="35"/>
    </row>
    <row r="32" spans="1:13" ht="15.75" x14ac:dyDescent="0.25">
      <c r="A32" s="14"/>
      <c r="B32" s="14"/>
      <c r="C32" s="35"/>
      <c r="D32" s="35"/>
      <c r="E32" s="35"/>
      <c r="F32" s="35"/>
      <c r="G32" s="35"/>
      <c r="H32" s="35"/>
      <c r="I32" s="35"/>
      <c r="J32" s="35"/>
      <c r="K32" s="35"/>
      <c r="L32" s="35"/>
      <c r="M32" s="35"/>
    </row>
    <row r="33" spans="1:13" ht="15.75" x14ac:dyDescent="0.25">
      <c r="A33" s="35"/>
      <c r="B33" s="35"/>
      <c r="C33" s="35"/>
      <c r="D33" s="35"/>
      <c r="E33" s="35"/>
      <c r="F33" s="35"/>
      <c r="G33" s="35"/>
      <c r="H33" s="35"/>
      <c r="I33" s="35"/>
      <c r="J33" s="35"/>
      <c r="K33" s="35"/>
      <c r="L33" s="35"/>
      <c r="M33" s="35"/>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pageSetUpPr fitToPage="1"/>
  </sheetPr>
  <dimension ref="A1:D26"/>
  <sheetViews>
    <sheetView zoomScaleNormal="100" workbookViewId="0">
      <selection activeCell="B30" sqref="B30"/>
    </sheetView>
  </sheetViews>
  <sheetFormatPr defaultColWidth="12.5703125" defaultRowHeight="15.75" x14ac:dyDescent="0.25"/>
  <cols>
    <col min="1" max="1" width="63.28515625" style="35" customWidth="1"/>
    <col min="2" max="3" width="15.5703125" style="35" customWidth="1"/>
    <col min="4" max="4" width="36.140625" style="35" customWidth="1"/>
    <col min="5" max="5" width="12.5703125" style="35" customWidth="1"/>
    <col min="6" max="16384" width="12.5703125" style="35"/>
  </cols>
  <sheetData>
    <row r="1" spans="1:4" ht="18" x14ac:dyDescent="0.25">
      <c r="A1" s="6" t="s">
        <v>0</v>
      </c>
    </row>
    <row r="3" spans="1:4" ht="18.75" thickBot="1" x14ac:dyDescent="0.3">
      <c r="A3" s="8" t="s">
        <v>255</v>
      </c>
    </row>
    <row r="4" spans="1:4" ht="16.5" thickBot="1" x14ac:dyDescent="0.3">
      <c r="A4" s="87" t="s">
        <v>201</v>
      </c>
      <c r="B4" s="88" t="s">
        <v>190</v>
      </c>
      <c r="C4" s="127" t="s">
        <v>191</v>
      </c>
      <c r="D4" s="89" t="s">
        <v>202</v>
      </c>
    </row>
    <row r="5" spans="1:4" x14ac:dyDescent="0.25">
      <c r="A5" s="71" t="s">
        <v>256</v>
      </c>
      <c r="B5" s="90"/>
      <c r="C5" s="100"/>
      <c r="D5" s="86"/>
    </row>
    <row r="6" spans="1:4" x14ac:dyDescent="0.25">
      <c r="A6" s="63" t="s">
        <v>230</v>
      </c>
      <c r="B6" s="75">
        <f>B5-B7</f>
        <v>0</v>
      </c>
      <c r="C6" s="91"/>
      <c r="D6" s="77"/>
    </row>
    <row r="7" spans="1:4" ht="16.5" thickBot="1" x14ac:dyDescent="0.3">
      <c r="A7" s="73" t="s">
        <v>356</v>
      </c>
      <c r="B7" s="121">
        <f>B8+B9</f>
        <v>0</v>
      </c>
      <c r="C7" s="91"/>
      <c r="D7" s="129"/>
    </row>
    <row r="8" spans="1:4" ht="16.5" thickBot="1" x14ac:dyDescent="0.3">
      <c r="A8" s="118" t="s">
        <v>354</v>
      </c>
      <c r="B8" s="123"/>
      <c r="C8" s="117"/>
      <c r="D8" s="68"/>
    </row>
    <row r="9" spans="1:4" ht="16.5" thickBot="1" x14ac:dyDescent="0.3">
      <c r="A9" s="73" t="s">
        <v>331</v>
      </c>
      <c r="B9" s="124"/>
      <c r="C9" s="117"/>
      <c r="D9" s="69"/>
    </row>
    <row r="10" spans="1:4" x14ac:dyDescent="0.25">
      <c r="A10" s="63" t="s">
        <v>230</v>
      </c>
      <c r="B10" s="125">
        <f>B9-B11-B12</f>
        <v>0</v>
      </c>
      <c r="C10" s="117"/>
      <c r="D10" s="69"/>
    </row>
    <row r="11" spans="1:4" ht="16.5" thickBot="1" x14ac:dyDescent="0.3">
      <c r="A11" s="130" t="s">
        <v>268</v>
      </c>
      <c r="B11" s="126"/>
      <c r="C11" s="128"/>
      <c r="D11" s="70"/>
    </row>
    <row r="12" spans="1:4" x14ac:dyDescent="0.25">
      <c r="A12" s="71" t="s">
        <v>262</v>
      </c>
      <c r="B12" s="122"/>
      <c r="C12" s="95"/>
      <c r="D12" s="72"/>
    </row>
    <row r="13" spans="1:4" ht="16.5" thickBot="1" x14ac:dyDescent="0.3">
      <c r="A13" s="73" t="s">
        <v>230</v>
      </c>
      <c r="B13" s="61">
        <f>B12-B14</f>
        <v>0</v>
      </c>
      <c r="C13" s="67">
        <f>C14</f>
        <v>0</v>
      </c>
      <c r="D13" s="70"/>
    </row>
    <row r="14" spans="1:4" x14ac:dyDescent="0.25">
      <c r="A14" s="62" t="s">
        <v>263</v>
      </c>
      <c r="B14" s="96">
        <f>SUM(B15:B19)</f>
        <v>0</v>
      </c>
      <c r="C14" s="97">
        <f>C15+C16+C17+C18+C19</f>
        <v>0</v>
      </c>
      <c r="D14" s="68"/>
    </row>
    <row r="15" spans="1:4" x14ac:dyDescent="0.25">
      <c r="A15" s="63" t="s">
        <v>226</v>
      </c>
      <c r="B15" s="60">
        <f>B20</f>
        <v>0</v>
      </c>
      <c r="C15" s="66">
        <f>C20</f>
        <v>0</v>
      </c>
      <c r="D15" s="69"/>
    </row>
    <row r="16" spans="1:4" x14ac:dyDescent="0.25">
      <c r="A16" s="63" t="s">
        <v>294</v>
      </c>
      <c r="B16" s="38"/>
      <c r="C16" s="80"/>
      <c r="D16" s="69"/>
    </row>
    <row r="17" spans="1:4" x14ac:dyDescent="0.25">
      <c r="A17" s="63" t="s">
        <v>295</v>
      </c>
      <c r="B17" s="38"/>
      <c r="C17" s="80"/>
      <c r="D17" s="69"/>
    </row>
    <row r="18" spans="1:4" x14ac:dyDescent="0.25">
      <c r="A18" s="63" t="s">
        <v>296</v>
      </c>
      <c r="B18" s="38"/>
      <c r="C18" s="80"/>
      <c r="D18" s="69"/>
    </row>
    <row r="19" spans="1:4" ht="16.5" thickBot="1" x14ac:dyDescent="0.3">
      <c r="A19" s="73" t="s">
        <v>297</v>
      </c>
      <c r="B19" s="39"/>
      <c r="C19" s="81"/>
      <c r="D19" s="70"/>
    </row>
    <row r="20" spans="1:4" x14ac:dyDescent="0.25">
      <c r="A20" s="71" t="s">
        <v>257</v>
      </c>
      <c r="B20" s="98">
        <f>B21+B22+B23</f>
        <v>0</v>
      </c>
      <c r="C20" s="99">
        <f>C21+C22+C23</f>
        <v>0</v>
      </c>
      <c r="D20" s="72"/>
    </row>
    <row r="21" spans="1:4" x14ac:dyDescent="0.25">
      <c r="A21" s="64" t="s">
        <v>227</v>
      </c>
      <c r="B21" s="82"/>
      <c r="C21" s="83"/>
      <c r="D21" s="69"/>
    </row>
    <row r="22" spans="1:4" x14ac:dyDescent="0.25">
      <c r="A22" s="64" t="s">
        <v>228</v>
      </c>
      <c r="B22" s="82"/>
      <c r="C22" s="83"/>
      <c r="D22" s="69"/>
    </row>
    <row r="23" spans="1:4" ht="16.5" thickBot="1" x14ac:dyDescent="0.3">
      <c r="A23" s="65" t="s">
        <v>229</v>
      </c>
      <c r="B23" s="84"/>
      <c r="C23" s="85"/>
      <c r="D23" s="70"/>
    </row>
    <row r="24" spans="1:4" x14ac:dyDescent="0.25">
      <c r="B24" s="37"/>
      <c r="C24" s="37"/>
    </row>
    <row r="25" spans="1:4" x14ac:dyDescent="0.25">
      <c r="A25" s="36" t="s">
        <v>210</v>
      </c>
    </row>
    <row r="26" spans="1:4" x14ac:dyDescent="0.25">
      <c r="A26" s="37" t="s">
        <v>231</v>
      </c>
    </row>
  </sheetData>
  <pageMargins left="0.25" right="0.25" top="0.75" bottom="0.75" header="0.3" footer="0.3"/>
  <pageSetup paperSize="9" scale="60" orientation="landscape" horizontalDpi="300" verticalDpi="300"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showZeros="0" zoomScaleNormal="100" workbookViewId="0">
      <selection activeCell="J31" sqref="J31"/>
    </sheetView>
  </sheetViews>
  <sheetFormatPr defaultRowHeight="12.75" x14ac:dyDescent="0.2"/>
  <cols>
    <col min="1" max="1" width="30.7109375" customWidth="1"/>
    <col min="2" max="3" width="15.7109375" customWidth="1"/>
    <col min="4" max="4" width="21.5703125" customWidth="1"/>
  </cols>
  <sheetData>
    <row r="1" spans="1:5" s="2" customFormat="1" ht="18" x14ac:dyDescent="0.25">
      <c r="A1" s="6" t="s">
        <v>0</v>
      </c>
    </row>
    <row r="2" spans="1:5" s="2" customFormat="1" ht="18" x14ac:dyDescent="0.25">
      <c r="A2" s="7"/>
      <c r="B2" s="4"/>
      <c r="C2" s="4"/>
      <c r="D2" s="4"/>
      <c r="E2" s="4"/>
    </row>
    <row r="3" spans="1:5" s="2" customFormat="1" ht="18" x14ac:dyDescent="0.25">
      <c r="A3" s="8" t="s">
        <v>319</v>
      </c>
    </row>
    <row r="4" spans="1:5" s="2" customFormat="1" ht="18.75" thickBot="1" x14ac:dyDescent="0.3">
      <c r="A4" s="8"/>
    </row>
    <row r="5" spans="1:5" s="32" customFormat="1" ht="26.25" thickBot="1" x14ac:dyDescent="0.25">
      <c r="B5" s="143" t="s">
        <v>313</v>
      </c>
      <c r="C5" s="143" t="s">
        <v>314</v>
      </c>
      <c r="D5" s="144" t="s">
        <v>320</v>
      </c>
      <c r="E5" s="145"/>
    </row>
    <row r="6" spans="1:5" s="146" customFormat="1" x14ac:dyDescent="0.2">
      <c r="B6" s="147"/>
      <c r="C6" s="147"/>
      <c r="D6" s="148"/>
    </row>
    <row r="7" spans="1:5" s="150" customFormat="1" ht="51" x14ac:dyDescent="0.2">
      <c r="A7" s="3" t="s">
        <v>325</v>
      </c>
      <c r="B7" s="149"/>
      <c r="C7" s="149"/>
      <c r="D7" s="149"/>
    </row>
    <row r="8" spans="1:5" s="150" customFormat="1" x14ac:dyDescent="0.2">
      <c r="A8" s="3"/>
      <c r="B8" s="149"/>
      <c r="C8" s="149"/>
      <c r="D8" s="149"/>
    </row>
    <row r="9" spans="1:5" s="150" customFormat="1" ht="51" x14ac:dyDescent="0.2">
      <c r="A9" s="3" t="s">
        <v>326</v>
      </c>
      <c r="B9" s="149"/>
      <c r="C9" s="149"/>
      <c r="D9" s="149"/>
    </row>
    <row r="10" spans="1:5" s="150" customFormat="1" x14ac:dyDescent="0.2">
      <c r="A10" s="3"/>
      <c r="B10" s="149"/>
      <c r="C10" s="149"/>
      <c r="D10" s="149"/>
    </row>
    <row r="11" spans="1:5" s="150" customFormat="1" ht="25.5" x14ac:dyDescent="0.2">
      <c r="A11" s="3" t="s">
        <v>327</v>
      </c>
      <c r="B11" s="149"/>
      <c r="C11" s="149"/>
      <c r="D11" s="149"/>
    </row>
    <row r="12" spans="1:5" ht="13.5" thickBot="1" x14ac:dyDescent="0.25">
      <c r="A12" s="151"/>
      <c r="B12" s="152"/>
      <c r="C12" s="152"/>
      <c r="D12" s="152"/>
    </row>
    <row r="14" spans="1:5" x14ac:dyDescent="0.2">
      <c r="A14" t="s">
        <v>315</v>
      </c>
    </row>
    <row r="15" spans="1:5" x14ac:dyDescent="0.2">
      <c r="A15" t="s">
        <v>316</v>
      </c>
    </row>
    <row r="16" spans="1:5" x14ac:dyDescent="0.2">
      <c r="A16" t="s">
        <v>317</v>
      </c>
    </row>
    <row r="17" spans="1:1" x14ac:dyDescent="0.2">
      <c r="A17" t="s">
        <v>318</v>
      </c>
    </row>
  </sheetData>
  <pageMargins left="0.74803149606299213" right="0.74803149606299213" top="0.98425196850393704" bottom="0.98425196850393704" header="0.39370078740157483" footer="0.39370078740157483"/>
  <pageSetup paperSize="9" orientation="portrait" r:id="rId1"/>
  <headerFooter alignWithMargins="0">
    <oddHeader>&amp;C&amp;"Arial,Bold"&amp;14FOR OFFICIAL USE ONLY &amp;"Arial,Regular"(when complete)&amp;R
&amp;"Arial,Bold"&amp;12ATTACHMENT G.2</oddHeader>
    <oddFooter>&amp;C&amp;"Arial,Bold"&amp;14FOR OFFICIAL USE ONLY&amp;"Arial,Regular" (when complete)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FDBC42C64642E4882346DE2350E9A7A" ma:contentTypeVersion="61" ma:contentTypeDescription="Create a new document." ma:contentTypeScope="" ma:versionID="43ec3dafea68168c1c4d88862a3c127a">
  <xsd:schema xmlns:xsd="http://www.w3.org/2001/XMLSchema" xmlns:xs="http://www.w3.org/2001/XMLSchema" xmlns:p="http://schemas.microsoft.com/office/2006/metadata/properties" xmlns:ns1="http://schemas.microsoft.com/sharepoint/v3" xmlns:ns2="5d55e9dd-4cea-4593-8805-904a126b9efb" xmlns:ns3="http://schemas.microsoft.com/sharepoint/v4" targetNamespace="http://schemas.microsoft.com/office/2006/metadata/properties" ma:root="true" ma:fieldsID="846569c5ee5bb2eeb7d2f95387e2886b" ns1:_="" ns2:_="" ns3:_="">
    <xsd:import namespace="http://schemas.microsoft.com/sharepoint/v3"/>
    <xsd:import namespace="5d55e9dd-4cea-4593-8805-904a126b9efb"/>
    <xsd:import namespace="http://schemas.microsoft.com/sharepoint/v4"/>
    <xsd:element name="properties">
      <xsd:complexType>
        <xsd:sequence>
          <xsd:element name="documentManagement">
            <xsd:complexType>
              <xsd:all>
                <xsd:element ref="ns2:_dlc_DocId" minOccurs="0"/>
                <xsd:element ref="ns2:_dlc_DocIdUrl" minOccurs="0"/>
                <xsd:element ref="ns2:TaxCatchAll" minOccurs="0"/>
                <xsd:element ref="ns2:_dlc_DocIdPersistId" minOccurs="0"/>
                <xsd:element ref="ns2:aa25a1a23adf4c92a153145de6afe324" minOccurs="0"/>
                <xsd:element ref="ns2:pe2555c81638466f9eb614edb9ecde52" minOccurs="0"/>
                <xsd:element ref="ns2:g7bcb40ba23249a78edca7d43a67c1c9" minOccurs="0"/>
                <xsd:element ref="ns2:adb9bed2e36e4a93af574aeb444da63e" minOccurs="0"/>
                <xsd:element ref="ns2:n99e4c9942c6404eb103464a00e6097b" minOccurs="0"/>
                <xsd:element ref="ns1:Comments" minOccurs="0"/>
                <xsd:element ref="ns2:a9e5005df30c49b59c550e68528fb7bc" minOccurs="0"/>
                <xsd:element ref="ns2:DocHub_CaseNumber" minOccurs="0"/>
                <xsd:element ref="ns2:e1a8023ac9bd4d13a46790ba8a934c2f" minOccurs="0"/>
                <xsd:element ref="ns2:he2708d2568a40a6ba455dff069e5096" minOccurs="0"/>
                <xsd:element ref="ns2:fed433c90bd444998726ebeea3584a59" minOccurs="0"/>
                <xsd:element ref="ns2:a525dd14246c4526810fcf7cf11229a1" minOccurs="0"/>
                <xsd:element ref="ns2:nba65ea250ff47ef835926baceee72ae" minOccurs="0"/>
                <xsd:element ref="ns2:ecb3b0d026e346229db3a0eefecebd00" minOccurs="0"/>
                <xsd:element ref="ns2:b3318d1e01eb4610a351b730b44661e9" minOccurs="0"/>
                <xsd:element ref="ns2:SharedWithUsers" minOccurs="0"/>
                <xsd:element ref="ns3: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omments" ma:index="23" nillable="true" ma:displayName="Comments" ma:internalName="Comment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d55e9dd-4cea-4593-8805-904a126b9efb" elementFormDefault="qualified">
    <xsd:import namespace="http://schemas.microsoft.com/office/2006/documentManagement/types"/>
    <xsd:import namespace="http://schemas.microsoft.com/office/infopath/2007/PartnerControls"/>
    <xsd:element name="_dlc_DocId" ma:index="5" nillable="true" ma:displayName="Document ID Value" ma:description="The value of the document ID assigned to this item." ma:internalName="_dlc_DocId" ma:readOnly="true">
      <xsd:simpleType>
        <xsd:restriction base="dms:Text"/>
      </xsd:simpleType>
    </xsd:element>
    <xsd:element name="_dlc_DocIdUrl" ma:index="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 ma:index="8" nillable="true" ma:displayName="Taxonomy Catch All Column" ma:hidden="true" ma:list="{8b1b4855-04cd-42a0-abb2-871b9e5306c0}" ma:internalName="TaxCatchAll" ma:showField="CatchAllData" ma:web="5d55e9dd-4cea-4593-8805-904a126b9efb">
      <xsd:complexType>
        <xsd:complexContent>
          <xsd:extension base="dms:MultiChoiceLookup">
            <xsd:sequence>
              <xsd:element name="Value" type="dms:Lookup" maxOccurs="unbounded" minOccurs="0"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aa25a1a23adf4c92a153145de6afe324" ma:index="13" ma:taxonomy="true" ma:internalName="aa25a1a23adf4c92a153145de6afe324" ma:taxonomyFieldName="DocHub_SecurityClassification" ma:displayName="Security Classification" ma:fieldId="{aa25a1a2-3adf-4c92-a153-145de6afe324}" ma:sspId="fb0313f7-9433-48c0-866e-9e0bbee59a50" ma:termSetId="f68a6a0b-bd85-4d9d-9c73-c45af096016b" ma:anchorId="00000000-0000-0000-0000-000000000000" ma:open="false" ma:isKeyword="false">
      <xsd:complexType>
        <xsd:sequence>
          <xsd:element ref="pc:Terms" minOccurs="0" maxOccurs="1"/>
        </xsd:sequence>
      </xsd:complexType>
    </xsd:element>
    <xsd:element name="pe2555c81638466f9eb614edb9ecde52" ma:index="15" ma:taxonomy="true" ma:internalName="pe2555c81638466f9eb614edb9ecde52" ma:taxonomyFieldName="DocHub_DocumentType" ma:displayName="Document Type" ma:indexed="true" ma:fieldId="{9e2555c8-1638-466f-9eb6-14edb9ecde52}" ma:sspId="fb0313f7-9433-48c0-866e-9e0bbee59a50" ma:termSetId="0e4c18c5-28eb-4f9e-8056-b3cddd4b5d9b" ma:anchorId="00000000-0000-0000-0000-000000000000" ma:open="false" ma:isKeyword="false">
      <xsd:complexType>
        <xsd:sequence>
          <xsd:element ref="pc:Terms" minOccurs="0" maxOccurs="1"/>
        </xsd:sequence>
      </xsd:complexType>
    </xsd:element>
    <xsd:element name="g7bcb40ba23249a78edca7d43a67c1c9" ma:index="17" nillable="true" ma:taxonomy="true" ma:internalName="g7bcb40ba23249a78edca7d43a67c1c9" ma:taxonomyFieldName="DocHub_WorkActivity" ma:displayName="Work Activity" ma:indexed="true" ma:fieldId="{07bcb40b-a232-49a7-8edc-a7d43a67c1c9}" ma:sspId="fb0313f7-9433-48c0-866e-9e0bbee59a50" ma:termSetId="6713ebbd-194a-499f-ab84-a4d70e145fb7" ma:anchorId="00000000-0000-0000-0000-000000000000" ma:open="false" ma:isKeyword="false">
      <xsd:complexType>
        <xsd:sequence>
          <xsd:element ref="pc:Terms" minOccurs="0" maxOccurs="1"/>
        </xsd:sequence>
      </xsd:complexType>
    </xsd:element>
    <xsd:element name="adb9bed2e36e4a93af574aeb444da63e" ma:index="19" nillable="true" ma:taxonomy="true" ma:internalName="adb9bed2e36e4a93af574aeb444da63e" ma:taxonomyFieldName="DocHub_Keywords" ma:displayName="Division Keywords" ma:fieldId="{adb9bed2-e36e-4a93-af57-4aeb444da63e}" ma:taxonomyMulti="true" ma:sspId="fb0313f7-9433-48c0-866e-9e0bbee59a50" ma:termSetId="a1569d7d-3773-4c87-86b0-7a1a60dddba1" ma:anchorId="00000000-0000-0000-0000-000000000000" ma:open="true" ma:isKeyword="false">
      <xsd:complexType>
        <xsd:sequence>
          <xsd:element ref="pc:Terms" minOccurs="0" maxOccurs="1"/>
        </xsd:sequence>
      </xsd:complexType>
    </xsd:element>
    <xsd:element name="n99e4c9942c6404eb103464a00e6097b" ma:index="21" nillable="true" ma:taxonomy="true" ma:internalName="n99e4c9942c6404eb103464a00e6097b" ma:taxonomyFieldName="DocHub_Year" ma:displayName="Year" ma:fieldId="{799e4c99-42c6-404e-b103-464a00e6097b}" ma:sspId="fb0313f7-9433-48c0-866e-9e0bbee59a50" ma:termSetId="07e1743d-d980-4fe7-a67d-b87ecf7f18f6" ma:anchorId="00000000-0000-0000-0000-000000000000" ma:open="false" ma:isKeyword="false">
      <xsd:complexType>
        <xsd:sequence>
          <xsd:element ref="pc:Terms" minOccurs="0" maxOccurs="1"/>
        </xsd:sequence>
      </xsd:complexType>
    </xsd:element>
    <xsd:element name="a9e5005df30c49b59c550e68528fb7bc" ma:index="24" nillable="true" ma:taxonomy="true" ma:internalName="a9e5005df30c49b59c550e68528fb7bc" ma:taxonomyFieldName="DocHub_CaseType" ma:displayName="Case Type" ma:indexed="true" ma:default="" ma:fieldId="{a9e5005d-f30c-49b5-9c55-0e68528fb7bc}" ma:sspId="fb0313f7-9433-48c0-866e-9e0bbee59a50" ma:termSetId="35118b42-2561-4a80-be22-6fd15b819172" ma:anchorId="00000000-0000-0000-0000-000000000000" ma:open="false" ma:isKeyword="false">
      <xsd:complexType>
        <xsd:sequence>
          <xsd:element ref="pc:Terms" minOccurs="0" maxOccurs="1"/>
        </xsd:sequence>
      </xsd:complexType>
    </xsd:element>
    <xsd:element name="DocHub_CaseNumber" ma:index="26" nillable="true" ma:displayName="Case Number" ma:description="Case, Duty Assessment, or Exemption number." ma:indexed="true" ma:internalName="DocHub_CaseNumber">
      <xsd:simpleType>
        <xsd:restriction base="dms:Text">
          <xsd:maxLength value="255"/>
        </xsd:restriction>
      </xsd:simpleType>
    </xsd:element>
    <xsd:element name="e1a8023ac9bd4d13a46790ba8a934c2f" ma:index="27" nillable="true" ma:taxonomy="true" ma:internalName="e1a8023ac9bd4d13a46790ba8a934c2f" ma:taxonomyFieldName="DocHub_Goods" ma:displayName="Goods" ma:indexed="true" ma:default="" ma:fieldId="{e1a8023a-c9bd-4d13-a467-90ba8a934c2f}" ma:sspId="fb0313f7-9433-48c0-866e-9e0bbee59a50" ma:termSetId="1f7f6966-cfb6-45b1-829f-7b1f66c508f7" ma:anchorId="00000000-0000-0000-0000-000000000000" ma:open="false" ma:isKeyword="false">
      <xsd:complexType>
        <xsd:sequence>
          <xsd:element ref="pc:Terms" minOccurs="0" maxOccurs="1"/>
        </xsd:sequence>
      </xsd:complexType>
    </xsd:element>
    <xsd:element name="he2708d2568a40a6ba455dff069e5096" ma:index="29" nillable="true" ma:taxonomy="true" ma:internalName="he2708d2568a40a6ba455dff069e5096" ma:taxonomyFieldName="DocHub_ReportType" ma:displayName="Report Type" ma:indexed="true" ma:fieldId="{1e2708d2-568a-40a6-ba45-5dff069e5096}" ma:sspId="fb0313f7-9433-48c0-866e-9e0bbee59a50" ma:termSetId="c86e725a-b09b-49dd-a39e-cc337a689931" ma:anchorId="00000000-0000-0000-0000-000000000000" ma:open="true" ma:isKeyword="false">
      <xsd:complexType>
        <xsd:sequence>
          <xsd:element ref="pc:Terms" minOccurs="0" maxOccurs="1"/>
        </xsd:sequence>
      </xsd:complexType>
    </xsd:element>
    <xsd:element name="fed433c90bd444998726ebeea3584a59" ma:index="31" nillable="true" ma:taxonomy="true" ma:internalName="fed433c90bd444998726ebeea3584a59" ma:taxonomyFieldName="DocHub_Entity" ma:displayName="Entity" ma:indexed="true" ma:default="" ma:fieldId="{fed433c9-0bd4-4499-8726-ebeea3584a59}" ma:sspId="fb0313f7-9433-48c0-866e-9e0bbee59a50" ma:termSetId="36cc03a7-f404-4918-b8b4-dc6892acb988" ma:anchorId="00000000-0000-0000-0000-000000000000" ma:open="true" ma:isKeyword="false">
      <xsd:complexType>
        <xsd:sequence>
          <xsd:element ref="pc:Terms" minOccurs="0" maxOccurs="1"/>
        </xsd:sequence>
      </xsd:complexType>
    </xsd:element>
    <xsd:element name="a525dd14246c4526810fcf7cf11229a1" ma:index="33" nillable="true" ma:taxonomy="true" ma:internalName="a525dd14246c4526810fcf7cf11229a1" ma:taxonomyFieldName="DocHub_Country" ma:displayName="Country" ma:indexed="true" ma:fieldId="{a525dd14-246c-4526-810f-cf7cf11229a1}" ma:sspId="fb0313f7-9433-48c0-866e-9e0bbee59a50" ma:termSetId="81767a1f-658b-49f6-b412-6a1a7cdd0d40" ma:anchorId="00000000-0000-0000-0000-000000000000" ma:open="false" ma:isKeyword="false">
      <xsd:complexType>
        <xsd:sequence>
          <xsd:element ref="pc:Terms" minOccurs="0" maxOccurs="1"/>
        </xsd:sequence>
      </xsd:complexType>
    </xsd:element>
    <xsd:element name="nba65ea250ff47ef835926baceee72ae" ma:index="35" nillable="true" ma:taxonomy="true" ma:internalName="nba65ea250ff47ef835926baceee72ae" ma:taxonomyFieldName="DocHub_ADCEntityType" ma:displayName="Entity Type" ma:indexed="true" ma:fieldId="{7ba65ea2-50ff-47ef-8359-26baceee72ae}" ma:sspId="fb0313f7-9433-48c0-866e-9e0bbee59a50" ma:termSetId="557b5aed-f0e6-4252-b771-71abd325d5c1" ma:anchorId="00000000-0000-0000-0000-000000000000" ma:open="false" ma:isKeyword="false">
      <xsd:complexType>
        <xsd:sequence>
          <xsd:element ref="pc:Terms" minOccurs="0" maxOccurs="1"/>
        </xsd:sequence>
      </xsd:complexType>
    </xsd:element>
    <xsd:element name="ecb3b0d026e346229db3a0eefecebd00" ma:index="37" nillable="true" ma:taxonomy="true" ma:internalName="ecb3b0d026e346229db3a0eefecebd00" ma:taxonomyFieldName="DocHub_ADCSubDocumentType" ma:displayName="Sub-Document Type" ma:indexed="true" ma:fieldId="{ecb3b0d0-26e3-4622-9db3-a0eefecebd00}" ma:sspId="fb0313f7-9433-48c0-866e-9e0bbee59a50" ma:termSetId="37504ea1-f548-4e80-9c8f-02e49ac5a719" ma:anchorId="00000000-0000-0000-0000-000000000000" ma:open="false" ma:isKeyword="false">
      <xsd:complexType>
        <xsd:sequence>
          <xsd:element ref="pc:Terms" minOccurs="0" maxOccurs="1"/>
        </xsd:sequence>
      </xsd:complexType>
    </xsd:element>
    <xsd:element name="b3318d1e01eb4610a351b730b44661e9" ma:index="39" nillable="true" ma:taxonomy="true" ma:internalName="b3318d1e01eb4610a351b730b44661e9" ma:taxonomyFieldName="DocHub_AttachmentAppendix" ma:displayName="Attachment/Appendix" ma:indexed="true" ma:fieldId="{b3318d1e-01eb-4610-a351-b730b44661e9}" ma:sspId="fb0313f7-9433-48c0-866e-9e0bbee59a50" ma:termSetId="7c3756b3-4fe4-4ad0-9467-140bb9bd240a" ma:anchorId="00000000-0000-0000-0000-000000000000" ma:open="false" ma:isKeyword="false">
      <xsd:complexType>
        <xsd:sequence>
          <xsd:element ref="pc:Terms" minOccurs="0" maxOccurs="1"/>
        </xsd:sequence>
      </xsd:complexType>
    </xsd:element>
    <xsd:element name="SharedWithUsers" ma:index="4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42"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0"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n99e4c9942c6404eb103464a00e6097b xmlns="5d55e9dd-4cea-4593-8805-904a126b9efb">
      <Terms xmlns="http://schemas.microsoft.com/office/infopath/2007/PartnerControls">
        <TermInfo xmlns="http://schemas.microsoft.com/office/infopath/2007/PartnerControls">
          <TermName xmlns="http://schemas.microsoft.com/office/infopath/2007/PartnerControls">2020</TermName>
          <TermId xmlns="http://schemas.microsoft.com/office/infopath/2007/PartnerControls">6a3660c5-15bd-4052-a0a1-6237663b7600</TermId>
        </TermInfo>
      </Terms>
    </n99e4c9942c6404eb103464a00e6097b>
    <adb9bed2e36e4a93af574aeb444da63e xmlns="5d55e9dd-4cea-4593-8805-904a126b9efb">
      <Terms xmlns="http://schemas.microsoft.com/office/infopath/2007/PartnerControls"/>
    </adb9bed2e36e4a93af574aeb444da63e>
    <a9e5005df30c49b59c550e68528fb7bc xmlns="5d55e9dd-4cea-4593-8805-904a126b9efb">
      <Terms xmlns="http://schemas.microsoft.com/office/infopath/2007/PartnerControls">
        <TermInfo xmlns="http://schemas.microsoft.com/office/infopath/2007/PartnerControls">
          <TermName xmlns="http://schemas.microsoft.com/office/infopath/2007/PartnerControls">Investigation</TermName>
          <TermId xmlns="http://schemas.microsoft.com/office/infopath/2007/PartnerControls">1d69ac64-1b19-474f-be8a-bc2c21ab078f</TermId>
        </TermInfo>
      </Terms>
    </a9e5005df30c49b59c550e68528fb7bc>
    <g7bcb40ba23249a78edca7d43a67c1c9 xmlns="5d55e9dd-4cea-4593-8805-904a126b9efb">
      <Terms xmlns="http://schemas.microsoft.com/office/infopath/2007/PartnerControls">
        <TermInfo xmlns="http://schemas.microsoft.com/office/infopath/2007/PartnerControls">
          <TermName xmlns="http://schemas.microsoft.com/office/infopath/2007/PartnerControls">Verification</TermName>
          <TermId xmlns="http://schemas.microsoft.com/office/infopath/2007/PartnerControls">505f39fa-62b9-438e-8170-15452d25ae97</TermId>
        </TermInfo>
      </Terms>
    </g7bcb40ba23249a78edca7d43a67c1c9>
    <pe2555c81638466f9eb614edb9ecde52 xmlns="5d55e9dd-4cea-4593-8805-904a126b9efb">
      <Terms xmlns="http://schemas.microsoft.com/office/infopath/2007/PartnerControls">
        <TermInfo xmlns="http://schemas.microsoft.com/office/infopath/2007/PartnerControls">
          <TermName xmlns="http://schemas.microsoft.com/office/infopath/2007/PartnerControls">Questionnaire</TermName>
          <TermId xmlns="http://schemas.microsoft.com/office/infopath/2007/PartnerControls">c725ebab-79e6-46da-aab1-b09883062aed</TermId>
        </TermInfo>
      </Terms>
    </pe2555c81638466f9eb614edb9ecde52>
    <TaxCatchAll xmlns="5d55e9dd-4cea-4593-8805-904a126b9efb">
      <Value>1084</Value>
      <Value>53</Value>
      <Value>11</Value>
      <Value>3308</Value>
      <Value>2916</Value>
      <Value>3186</Value>
      <Value>394</Value>
      <Value>206</Value>
      <Value>1091</Value>
    </TaxCatchAll>
    <aa25a1a23adf4c92a153145de6afe324 xmlns="5d55e9dd-4cea-4593-8805-904a126b9efb">
      <Terms xmlns="http://schemas.microsoft.com/office/infopath/2007/PartnerControls">
        <TermInfo xmlns="http://schemas.microsoft.com/office/infopath/2007/PartnerControls">
          <TermName xmlns="http://schemas.microsoft.com/office/infopath/2007/PartnerControls">DLM Only:For Official Use Only</TermName>
          <TermId xmlns="http://schemas.microsoft.com/office/infopath/2007/PartnerControls">11f6fb0b-52ce-4109-8f7f-521b2a62f692</TermId>
        </TermInfo>
      </Terms>
    </aa25a1a23adf4c92a153145de6afe324>
    <Comments xmlns="http://schemas.microsoft.com/sharepoint/v3" xsi:nil="true"/>
    <_dlc_DocId xmlns="5d55e9dd-4cea-4593-8805-904a126b9efb">X37KMNPMRHAR-1381743848-8568</_dlc_DocId>
    <_dlc_DocIdUrl xmlns="5d55e9dd-4cea-4593-8805-904a126b9efb">
      <Url>https://dochub/div/antidumpingcommission/businessfunctions/operations/steelproducts/investigations/_layouts/15/DocIdRedir.aspx?ID=X37KMNPMRHAR-1381743848-8568</Url>
      <Description>X37KMNPMRHAR-1381743848-8568</Description>
    </_dlc_DocIdUrl>
    <ecb3b0d026e346229db3a0eefecebd00 xmlns="5d55e9dd-4cea-4593-8805-904a126b9efb">
      <Terms xmlns="http://schemas.microsoft.com/office/infopath/2007/PartnerControls"/>
    </ecb3b0d026e346229db3a0eefecebd00>
    <nba65ea250ff47ef835926baceee72ae xmlns="5d55e9dd-4cea-4593-8805-904a126b9efb">
      <Terms xmlns="http://schemas.microsoft.com/office/infopath/2007/PartnerControls">
        <TermInfo xmlns="http://schemas.microsoft.com/office/infopath/2007/PartnerControls">
          <TermName xmlns="http://schemas.microsoft.com/office/infopath/2007/PartnerControls">Exporter</TermName>
          <TermId xmlns="http://schemas.microsoft.com/office/infopath/2007/PartnerControls">202c4266-4b7b-47fa-abf4-6dd564aa8a92</TermId>
        </TermInfo>
      </Terms>
    </nba65ea250ff47ef835926baceee72ae>
    <b3318d1e01eb4610a351b730b44661e9 xmlns="5d55e9dd-4cea-4593-8805-904a126b9efb">
      <Terms xmlns="http://schemas.microsoft.com/office/infopath/2007/PartnerControls"/>
    </b3318d1e01eb4610a351b730b44661e9>
    <e1a8023ac9bd4d13a46790ba8a934c2f xmlns="5d55e9dd-4cea-4593-8805-904a126b9efb">
      <Terms xmlns="http://schemas.microsoft.com/office/infopath/2007/PartnerControls">
        <TermInfo xmlns="http://schemas.microsoft.com/office/infopath/2007/PartnerControls">
          <TermName xmlns="http://schemas.microsoft.com/office/infopath/2007/PartnerControls">Steel strapping</TermName>
          <TermId xmlns="http://schemas.microsoft.com/office/infopath/2007/PartnerControls">e4c98832-9562-44e3-927e-98989d374e30</TermId>
        </TermInfo>
      </Terms>
    </e1a8023ac9bd4d13a46790ba8a934c2f>
    <IconOverlay xmlns="http://schemas.microsoft.com/sharepoint/v4" xsi:nil="true"/>
    <fed433c90bd444998726ebeea3584a59 xmlns="5d55e9dd-4cea-4593-8805-904a126b9efb">
      <Terms xmlns="http://schemas.microsoft.com/office/infopath/2007/PartnerControls">
        <TermInfo xmlns="http://schemas.microsoft.com/office/infopath/2007/PartnerControls">
          <TermName xmlns="http://schemas.microsoft.com/office/infopath/2007/PartnerControls">Multiple</TermName>
          <TermId xmlns="http://schemas.microsoft.com/office/infopath/2007/PartnerControls">97e55adb-c52e-430a-9ee0-c7f260c5842c</TermId>
        </TermInfo>
      </Terms>
    </fed433c90bd444998726ebeea3584a59>
    <a525dd14246c4526810fcf7cf11229a1 xmlns="5d55e9dd-4cea-4593-8805-904a126b9efb">
      <Terms xmlns="http://schemas.microsoft.com/office/infopath/2007/PartnerControls">
        <TermInfo xmlns="http://schemas.microsoft.com/office/infopath/2007/PartnerControls">
          <TermName xmlns="http://schemas.microsoft.com/office/infopath/2007/PartnerControls">Vietnam</TermName>
          <TermId xmlns="http://schemas.microsoft.com/office/infopath/2007/PartnerControls">6a225eba-02e1-48be-a300-050c857bf29c</TermId>
        </TermInfo>
      </Terms>
    </a525dd14246c4526810fcf7cf11229a1>
    <he2708d2568a40a6ba455dff069e5096 xmlns="5d55e9dd-4cea-4593-8805-904a126b9efb">
      <Terms xmlns="http://schemas.microsoft.com/office/infopath/2007/PartnerControls"/>
    </he2708d2568a40a6ba455dff069e5096>
    <DocHub_CaseNumber xmlns="5d55e9dd-4cea-4593-8805-904a126b9efb">553</DocHub_CaseNumber>
  </documentManagement>
</p:properties>
</file>

<file path=customXml/itemProps1.xml><?xml version="1.0" encoding="utf-8"?>
<ds:datastoreItem xmlns:ds="http://schemas.openxmlformats.org/officeDocument/2006/customXml" ds:itemID="{3A02B2A5-4F53-4740-8A50-EDF5F6DE45EB}"/>
</file>

<file path=customXml/itemProps2.xml><?xml version="1.0" encoding="utf-8"?>
<ds:datastoreItem xmlns:ds="http://schemas.openxmlformats.org/officeDocument/2006/customXml" ds:itemID="{6D14D08C-B507-42B9-8010-0260D11F880E}">
  <ds:schemaRefs>
    <ds:schemaRef ds:uri="http://schemas.microsoft.com/sharepoint/v3/contenttype/forms"/>
  </ds:schemaRefs>
</ds:datastoreItem>
</file>

<file path=customXml/itemProps3.xml><?xml version="1.0" encoding="utf-8"?>
<ds:datastoreItem xmlns:ds="http://schemas.openxmlformats.org/officeDocument/2006/customXml" ds:itemID="{18C2D453-FAAC-432A-88D9-3FD53FED35D5}">
  <ds:schemaRefs>
    <ds:schemaRef ds:uri="http://schemas.microsoft.com/sharepoint/events"/>
  </ds:schemaRefs>
</ds:datastoreItem>
</file>

<file path=customXml/itemProps4.xml><?xml version="1.0" encoding="utf-8"?>
<ds:datastoreItem xmlns:ds="http://schemas.openxmlformats.org/officeDocument/2006/customXml" ds:itemID="{4EF772A6-D807-47BB-9654-C9AA094C50AA}">
  <ds:schemaRefs>
    <ds:schemaRef ds:uri="http://purl.org/dc/elements/1.1/"/>
    <ds:schemaRef ds:uri="http://schemas.microsoft.com/office/2006/metadata/properties"/>
    <ds:schemaRef ds:uri="http://schemas.microsoft.com/sharepoint/v3"/>
    <ds:schemaRef ds:uri="http://schemas.microsoft.com/sharepoint/v4"/>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5d55e9dd-4cea-4593-8805-904a126b9efb"/>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B-2 Australian sales</vt:lpstr>
      <vt:lpstr>B-4 Upwards sales</vt:lpstr>
      <vt:lpstr>B-5 Upwards selling expenses</vt:lpstr>
      <vt:lpstr>D-2 Domestic sales</vt:lpstr>
      <vt:lpstr>F-2 Third country sales</vt:lpstr>
      <vt:lpstr>G-3 Domestic CTM</vt:lpstr>
      <vt:lpstr>G-4.1 SG&amp;A listing</vt:lpstr>
      <vt:lpstr>G-4.2 Dom SG&amp;A calculation</vt:lpstr>
      <vt:lpstr>G-5 Australian CTM</vt:lpstr>
      <vt:lpstr>G-7.2 Raw material CTM</vt:lpstr>
      <vt:lpstr>G-7.4 Raw material purchase </vt:lpstr>
      <vt:lpstr>G-8 Upwards costs</vt:lpstr>
      <vt:lpstr>G-9 Capacity Utilisation</vt:lpstr>
    </vt:vector>
  </TitlesOfParts>
  <Company>Australian Customs Service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Macri, Trent</dc:creator>
  <cp:lastModifiedBy>Macri, Trent</cp:lastModifiedBy>
  <cp:lastPrinted>2017-08-18T04:47:26Z</cp:lastPrinted>
  <dcterms:created xsi:type="dcterms:W3CDTF">2000-02-28T05:36:12Z</dcterms:created>
  <dcterms:modified xsi:type="dcterms:W3CDTF">2020-05-21T01:29:29Z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0x0101000FDBC42C64642E4882346DE2350E9A7A</vt:lpwstr>
  </property>
  <property fmtid="{D5CDD505-2E9C-101B-9397-08002B2CF9AE}" pid="3" name="_dlc_DocIdItemGuid">
    <vt:lpwstr>f2e20fdc-e16e-4bfb-90a0-dbdcb0e8f857</vt:lpwstr>
  </property>
  <property fmtid="{D5CDD505-2E9C-101B-9397-08002B2CF9AE}" pid="4" name="DocHub_Year">
    <vt:lpwstr>3186;#2020|6a3660c5-15bd-4052-a0a1-6237663b7600</vt:lpwstr>
  </property>
  <property fmtid="{D5CDD505-2E9C-101B-9397-08002B2CF9AE}" pid="5" name="DocHub_DocumentType">
    <vt:lpwstr>206;#Questionnaire|c725ebab-79e6-46da-aab1-b09883062aed</vt:lpwstr>
  </property>
  <property fmtid="{D5CDD505-2E9C-101B-9397-08002B2CF9AE}" pid="6" name="DocHub_SecurityClassification">
    <vt:lpwstr>11;#DLM Only:For Official Use Only|11f6fb0b-52ce-4109-8f7f-521b2a62f692</vt:lpwstr>
  </property>
  <property fmtid="{D5CDD505-2E9C-101B-9397-08002B2CF9AE}" pid="7" name="DocHub_CaseType">
    <vt:lpwstr>53;#Investigation|1d69ac64-1b19-474f-be8a-bc2c21ab078f</vt:lpwstr>
  </property>
  <property fmtid="{D5CDD505-2E9C-101B-9397-08002B2CF9AE}" pid="8" name="DocHub_ EconomicStrategicServicesTemplateCategory">
    <vt:lpwstr>1274;#Multiple Cases|f80b3df0-bce3-4f6b-82ed-8f442ddfebb9</vt:lpwstr>
  </property>
  <property fmtid="{D5CDD505-2E9C-101B-9397-08002B2CF9AE}" pid="9" name="DocHub_Keywords">
    <vt:lpwstr/>
  </property>
  <property fmtid="{D5CDD505-2E9C-101B-9397-08002B2CF9AE}" pid="10" name="DocHub_ADCEntityType">
    <vt:lpwstr>1091;#Exporter|202c4266-4b7b-47fa-abf4-6dd564aa8a92</vt:lpwstr>
  </property>
  <property fmtid="{D5CDD505-2E9C-101B-9397-08002B2CF9AE}" pid="11" name="DocHub_WorkActivity">
    <vt:lpwstr>1084;#Verification|505f39fa-62b9-438e-8170-15452d25ae97</vt:lpwstr>
  </property>
  <property fmtid="{D5CDD505-2E9C-101B-9397-08002B2CF9AE}" pid="12" name="DocHub_ NIMActivity">
    <vt:lpwstr/>
  </property>
  <property fmtid="{D5CDD505-2E9C-101B-9397-08002B2CF9AE}" pid="13" name="DocHub_ADCSubDocumentType">
    <vt:lpwstr/>
  </property>
  <property fmtid="{D5CDD505-2E9C-101B-9397-08002B2CF9AE}" pid="14" name="DocHub_Entity">
    <vt:lpwstr>2916;#Multiple|97e55adb-c52e-430a-9ee0-c7f260c5842c</vt:lpwstr>
  </property>
  <property fmtid="{D5CDD505-2E9C-101B-9397-08002B2CF9AE}" pid="15" name="Report Type">
    <vt:lpwstr/>
  </property>
  <property fmtid="{D5CDD505-2E9C-101B-9397-08002B2CF9AE}" pid="16" name="DocHub_Goods">
    <vt:lpwstr>3308;#Steel strapping|e4c98832-9562-44e3-927e-98989d374e30</vt:lpwstr>
  </property>
  <property fmtid="{D5CDD505-2E9C-101B-9397-08002B2CF9AE}" pid="17" name="DocHub_Country">
    <vt:lpwstr>394;#Vietnam|6a225eba-02e1-48be-a300-050c857bf29c</vt:lpwstr>
  </property>
  <property fmtid="{D5CDD505-2E9C-101B-9397-08002B2CF9AE}" pid="18" name="DocHub_ReportType">
    <vt:lpwstr/>
  </property>
  <property fmtid="{D5CDD505-2E9C-101B-9397-08002B2CF9AE}" pid="19" name="DocHub_TrainingType">
    <vt:lpwstr/>
  </property>
  <property fmtid="{D5CDD505-2E9C-101B-9397-08002B2CF9AE}" pid="20" name="DocHub_AttachmentAppendix">
    <vt:lpwstr/>
  </property>
</Properties>
</file>